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0"/>
  <c r="J30" s="1"/>
  <c r="H42"/>
  <c r="J42" s="1"/>
  <c r="H50"/>
  <c r="J50" s="1"/>
  <c r="H58"/>
  <c r="J58" s="1"/>
  <c r="H66"/>
  <c r="J66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8"/>
  <c r="J18" s="1"/>
  <c r="H38"/>
  <c r="J38" s="1"/>
  <c r="H46"/>
  <c r="J46" s="1"/>
  <c r="H70"/>
  <c r="J70" s="1"/>
  <c r="H82"/>
  <c r="J82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4"/>
  <c r="J14" s="1"/>
  <c r="H26"/>
  <c r="J26" s="1"/>
  <c r="H34"/>
  <c r="J34" s="1"/>
  <c r="H54"/>
  <c r="J54" s="1"/>
  <c r="H62"/>
  <c r="J62" s="1"/>
  <c r="H74"/>
  <c r="J74" s="1"/>
  <c r="H86"/>
  <c r="J86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Q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Q26" s="1"/>
  <c r="B30"/>
  <c r="D30" s="1"/>
  <c r="Q30" s="1"/>
  <c r="B34"/>
  <c r="D34" s="1"/>
  <c r="B38"/>
  <c r="D38" s="1"/>
  <c r="Q38" s="1"/>
  <c r="B42"/>
  <c r="D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Q61" s="1"/>
  <c r="B65"/>
  <c r="D65" s="1"/>
  <c r="B69"/>
  <c r="D69" s="1"/>
  <c r="B73"/>
  <c r="D73" s="1"/>
  <c r="B77"/>
  <c r="D77" s="1"/>
  <c r="B81"/>
  <c r="D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9" i="81" l="1"/>
  <c r="Q25"/>
  <c r="Q56"/>
  <c r="Q35"/>
  <c r="Q57"/>
  <c r="Q41"/>
  <c r="Q73"/>
  <c r="Q8"/>
  <c r="Q86"/>
  <c r="Q42"/>
  <c r="Q9"/>
  <c r="Q19"/>
  <c r="Q82"/>
  <c r="Q34"/>
  <c r="Q68"/>
  <c r="Q52"/>
  <c r="Q20"/>
  <c r="Q18"/>
  <c r="Q72"/>
  <c r="Q4"/>
  <c r="Q22"/>
  <c r="Q6"/>
  <c r="Q5"/>
  <c r="Q88"/>
  <c r="Q70"/>
  <c r="Q69"/>
  <c r="Q21"/>
  <c r="Q23"/>
  <c r="Q77"/>
  <c r="Q45"/>
  <c r="Q37"/>
  <c r="Q24"/>
  <c r="Q66"/>
  <c r="Q53"/>
  <c r="Q84"/>
  <c r="Q36"/>
  <c r="T2" i="82"/>
  <c r="T2" i="79"/>
  <c r="DM99" i="11"/>
  <c r="Q90" i="81"/>
  <c r="Q10"/>
  <c r="Q62"/>
  <c r="Q46"/>
  <c r="Q14"/>
  <c r="Q97"/>
  <c r="Q81"/>
  <c r="Q65"/>
  <c r="Q49"/>
  <c r="Q33"/>
  <c r="Q17"/>
  <c r="Q50"/>
  <c r="Q60"/>
  <c r="Q44"/>
  <c r="Q2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B76" i="63"/>
  <c r="AB72"/>
  <c r="AB60"/>
  <c r="AB36"/>
  <c r="AB32"/>
  <c r="AB20"/>
  <c r="AB97"/>
  <c r="AB93"/>
  <c r="AB89"/>
  <c r="AB85"/>
  <c r="AB81"/>
  <c r="AB97" i="62"/>
  <c r="AB93"/>
  <c r="AB77"/>
  <c r="AB69"/>
  <c r="AB61"/>
  <c r="AB57"/>
  <c r="AB41"/>
  <c r="AB33"/>
  <c r="AB17"/>
  <c r="AB56"/>
  <c r="AB88" i="61"/>
  <c r="AB84"/>
  <c r="AB60"/>
  <c r="AB44"/>
  <c r="AB40"/>
  <c r="AB32"/>
  <c r="AB28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F5" s="1"/>
  <c r="C5"/>
  <c r="B6"/>
  <c r="C6"/>
  <c r="B7"/>
  <c r="C7"/>
  <c r="B8"/>
  <c r="C8"/>
  <c r="F8" s="1"/>
  <c r="B9"/>
  <c r="C9"/>
  <c r="B10"/>
  <c r="C10"/>
  <c r="F10" s="1"/>
  <c r="B11"/>
  <c r="F11" s="1"/>
  <c r="C11"/>
  <c r="B12"/>
  <c r="C12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B25"/>
  <c r="C25"/>
  <c r="B26"/>
  <c r="C26"/>
  <c r="F26" s="1"/>
  <c r="B27"/>
  <c r="C27"/>
  <c r="B28"/>
  <c r="C28"/>
  <c r="F28" s="1"/>
  <c r="B29"/>
  <c r="F29" s="1"/>
  <c r="C29"/>
  <c r="B30"/>
  <c r="C30"/>
  <c r="B31"/>
  <c r="C31"/>
  <c r="B32"/>
  <c r="C32"/>
  <c r="F32" s="1"/>
  <c r="B33"/>
  <c r="C33"/>
  <c r="B34"/>
  <c r="C34"/>
  <c r="F34" s="1"/>
  <c r="B35"/>
  <c r="F35" s="1"/>
  <c r="C35"/>
  <c r="B36"/>
  <c r="C36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F45" s="1"/>
  <c r="C45"/>
  <c r="B46"/>
  <c r="C46"/>
  <c r="B47"/>
  <c r="C47"/>
  <c r="B48"/>
  <c r="C48"/>
  <c r="F48" s="1"/>
  <c r="B49"/>
  <c r="C49"/>
  <c r="B50"/>
  <c r="C50"/>
  <c r="F50" s="1"/>
  <c r="B51"/>
  <c r="F51" s="1"/>
  <c r="C51"/>
  <c r="B52"/>
  <c r="C52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B83"/>
  <c r="C83"/>
  <c r="B84"/>
  <c r="C84"/>
  <c r="F84" s="1"/>
  <c r="B85"/>
  <c r="C85"/>
  <c r="B86"/>
  <c r="C86"/>
  <c r="F86" s="1"/>
  <c r="B87"/>
  <c r="F87" s="1"/>
  <c r="C87"/>
  <c r="B88"/>
  <c r="C88"/>
  <c r="B89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2"/>
  <c r="C4"/>
  <c r="B5"/>
  <c r="F5" s="1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F54" s="1"/>
  <c r="B55"/>
  <c r="F55" s="1"/>
  <c r="C55"/>
  <c r="B56"/>
  <c r="C56"/>
  <c r="B57"/>
  <c r="F57" s="1"/>
  <c r="C57"/>
  <c r="B58"/>
  <c r="C58"/>
  <c r="B59"/>
  <c r="C59"/>
  <c r="B60"/>
  <c r="C60"/>
  <c r="F60" s="1"/>
  <c r="B61"/>
  <c r="C61"/>
  <c r="B62"/>
  <c r="C62"/>
  <c r="B63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C81"/>
  <c r="B82"/>
  <c r="C82"/>
  <c r="F82" s="1"/>
  <c r="B83"/>
  <c r="F83" s="1"/>
  <c r="C83"/>
  <c r="B84"/>
  <c r="C84"/>
  <c r="B85"/>
  <c r="F85" s="1"/>
  <c r="C85"/>
  <c r="B86"/>
  <c r="C86"/>
  <c r="F86" s="1"/>
  <c r="B87"/>
  <c r="C87"/>
  <c r="B88"/>
  <c r="C88"/>
  <c r="B89"/>
  <c r="F89" s="1"/>
  <c r="C89"/>
  <c r="B90"/>
  <c r="C90"/>
  <c r="F90" s="1"/>
  <c r="B91"/>
  <c r="F91" s="1"/>
  <c r="C91"/>
  <c r="B92"/>
  <c r="C92"/>
  <c r="B93"/>
  <c r="C93"/>
  <c r="B94"/>
  <c r="C94"/>
  <c r="F94" s="1"/>
  <c r="B95"/>
  <c r="F95" s="1"/>
  <c r="C95"/>
  <c r="B96"/>
  <c r="C96"/>
  <c r="B97"/>
  <c r="C97"/>
  <c r="B98"/>
  <c r="C98"/>
  <c r="F98" s="1"/>
  <c r="C3"/>
  <c r="B3"/>
  <c r="B4" i="61"/>
  <c r="C4"/>
  <c r="F4" s="1"/>
  <c r="B5"/>
  <c r="F5" s="1"/>
  <c r="C5"/>
  <c r="B6"/>
  <c r="C6"/>
  <c r="F6" s="1"/>
  <c r="B7"/>
  <c r="F7" s="1"/>
  <c r="C7"/>
  <c r="B8"/>
  <c r="C8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C25"/>
  <c r="B26"/>
  <c r="C26"/>
  <c r="B27"/>
  <c r="F27" s="1"/>
  <c r="C27"/>
  <c r="B28"/>
  <c r="C28"/>
  <c r="F28" s="1"/>
  <c r="B29"/>
  <c r="C29"/>
  <c r="B30"/>
  <c r="C30"/>
  <c r="F30" s="1"/>
  <c r="B31"/>
  <c r="F31" s="1"/>
  <c r="C31"/>
  <c r="B32"/>
  <c r="C32"/>
  <c r="B33"/>
  <c r="C33"/>
  <c r="B34"/>
  <c r="C34"/>
  <c r="F34" s="1"/>
  <c r="B35"/>
  <c r="F35" s="1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F44" s="1"/>
  <c r="B45"/>
  <c r="F45" s="1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F53" s="1"/>
  <c r="C53"/>
  <c r="B54"/>
  <c r="C54"/>
  <c r="F54" s="1"/>
  <c r="B55"/>
  <c r="F55" s="1"/>
  <c r="C55"/>
  <c r="B56"/>
  <c r="C56"/>
  <c r="B57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B65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F57" s="1"/>
  <c r="C57"/>
  <c r="B58"/>
  <c r="C58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B33"/>
  <c r="F33" s="1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F42" s="1"/>
  <c r="B43"/>
  <c r="C43"/>
  <c r="B44"/>
  <c r="C44"/>
  <c r="F44" s="1"/>
  <c r="B45"/>
  <c r="C45"/>
  <c r="B46"/>
  <c r="C46"/>
  <c r="F46" s="1"/>
  <c r="B47"/>
  <c r="F47" s="1"/>
  <c r="C47"/>
  <c r="B48"/>
  <c r="C48"/>
  <c r="B49"/>
  <c r="F49" s="1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B57"/>
  <c r="F57" s="1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B65"/>
  <c r="F65" s="1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B73"/>
  <c r="F73" s="1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F18" s="1"/>
  <c r="B19"/>
  <c r="C19"/>
  <c r="B20"/>
  <c r="C20"/>
  <c r="F20" s="1"/>
  <c r="B21"/>
  <c r="F21" s="1"/>
  <c r="C21"/>
  <c r="B22"/>
  <c r="C22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F33" s="1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B45"/>
  <c r="F45" s="1"/>
  <c r="C45"/>
  <c r="B46"/>
  <c r="C46"/>
  <c r="B47"/>
  <c r="F47" s="1"/>
  <c r="C47"/>
  <c r="B48"/>
  <c r="C48"/>
  <c r="F48" s="1"/>
  <c r="B49"/>
  <c r="C49"/>
  <c r="B50"/>
  <c r="C50"/>
  <c r="F50" s="1"/>
  <c r="B51"/>
  <c r="F51" s="1"/>
  <c r="C51"/>
  <c r="B52"/>
  <c r="C52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F33" s="1"/>
  <c r="C33"/>
  <c r="B34"/>
  <c r="C34"/>
  <c r="F34" s="1"/>
  <c r="B35"/>
  <c r="F35" s="1"/>
  <c r="C35"/>
  <c r="B36"/>
  <c r="C36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F66" s="1"/>
  <c r="B67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F89" s="1"/>
  <c r="C89"/>
  <c r="B90"/>
  <c r="C90"/>
  <c r="B91"/>
  <c r="F91" s="1"/>
  <c r="C91"/>
  <c r="B92"/>
  <c r="C92"/>
  <c r="B93"/>
  <c r="F93" s="1"/>
  <c r="C93"/>
  <c r="B94"/>
  <c r="C94"/>
  <c r="F94" s="1"/>
  <c r="B95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F85"/>
  <c r="U84"/>
  <c r="N84"/>
  <c r="U83"/>
  <c r="F83"/>
  <c r="U82"/>
  <c r="N82"/>
  <c r="F82"/>
  <c r="U81"/>
  <c r="N81"/>
  <c r="U80"/>
  <c r="N80"/>
  <c r="U79"/>
  <c r="U78"/>
  <c r="U77"/>
  <c r="N77"/>
  <c r="F77"/>
  <c r="U76"/>
  <c r="N76"/>
  <c r="U75"/>
  <c r="F75"/>
  <c r="U74"/>
  <c r="N74"/>
  <c r="U73"/>
  <c r="N73"/>
  <c r="U72"/>
  <c r="N72"/>
  <c r="U71"/>
  <c r="U70"/>
  <c r="N70"/>
  <c r="U69"/>
  <c r="N69"/>
  <c r="F69"/>
  <c r="U68"/>
  <c r="N68"/>
  <c r="F68"/>
  <c r="U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U56"/>
  <c r="N56"/>
  <c r="U55"/>
  <c r="U54"/>
  <c r="N54"/>
  <c r="U53"/>
  <c r="N53"/>
  <c r="F53"/>
  <c r="U52"/>
  <c r="N52"/>
  <c r="F52"/>
  <c r="U51"/>
  <c r="U50"/>
  <c r="N50"/>
  <c r="U49"/>
  <c r="N49"/>
  <c r="F49"/>
  <c r="U48"/>
  <c r="N48"/>
  <c r="U47"/>
  <c r="F47"/>
  <c r="U46"/>
  <c r="N46"/>
  <c r="F46"/>
  <c r="U45"/>
  <c r="N45"/>
  <c r="U44"/>
  <c r="N44"/>
  <c r="U43"/>
  <c r="F43"/>
  <c r="U42"/>
  <c r="N42"/>
  <c r="U41"/>
  <c r="N41"/>
  <c r="U40"/>
  <c r="N40"/>
  <c r="U39"/>
  <c r="U38"/>
  <c r="N38"/>
  <c r="U37"/>
  <c r="N37"/>
  <c r="F37"/>
  <c r="U36"/>
  <c r="N36"/>
  <c r="F36"/>
  <c r="U35"/>
  <c r="U34"/>
  <c r="N34"/>
  <c r="U33"/>
  <c r="N33"/>
  <c r="F33"/>
  <c r="U32"/>
  <c r="N32"/>
  <c r="U31"/>
  <c r="F31"/>
  <c r="U30"/>
  <c r="N30"/>
  <c r="F30"/>
  <c r="U29"/>
  <c r="N29"/>
  <c r="U28"/>
  <c r="U27"/>
  <c r="N27"/>
  <c r="F27"/>
  <c r="U26"/>
  <c r="N26"/>
  <c r="U25"/>
  <c r="N25"/>
  <c r="F25"/>
  <c r="U24"/>
  <c r="N24"/>
  <c r="F24"/>
  <c r="U23"/>
  <c r="U22"/>
  <c r="N22"/>
  <c r="U21"/>
  <c r="N21"/>
  <c r="F21"/>
  <c r="U20"/>
  <c r="N20"/>
  <c r="U19"/>
  <c r="F19"/>
  <c r="U18"/>
  <c r="N18"/>
  <c r="U17"/>
  <c r="N17"/>
  <c r="U16"/>
  <c r="N16"/>
  <c r="U15"/>
  <c r="U14"/>
  <c r="N14"/>
  <c r="U13"/>
  <c r="N13"/>
  <c r="F13"/>
  <c r="U12"/>
  <c r="N12"/>
  <c r="F12"/>
  <c r="U11"/>
  <c r="U10"/>
  <c r="N10"/>
  <c r="U9"/>
  <c r="N9"/>
  <c r="F9"/>
  <c r="U8"/>
  <c r="N8"/>
  <c r="U7"/>
  <c r="F7"/>
  <c r="U6"/>
  <c r="N6"/>
  <c r="F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F93"/>
  <c r="AD92"/>
  <c r="U92"/>
  <c r="N92"/>
  <c r="U91"/>
  <c r="N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U82"/>
  <c r="N82"/>
  <c r="U81"/>
  <c r="N81"/>
  <c r="F81"/>
  <c r="U80"/>
  <c r="U79"/>
  <c r="N79"/>
  <c r="AC78"/>
  <c r="U78"/>
  <c r="N78"/>
  <c r="U77"/>
  <c r="N77"/>
  <c r="F77"/>
  <c r="U76"/>
  <c r="U75"/>
  <c r="N75"/>
  <c r="U74"/>
  <c r="N74"/>
  <c r="U73"/>
  <c r="N73"/>
  <c r="F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F61"/>
  <c r="U60"/>
  <c r="U59"/>
  <c r="N59"/>
  <c r="F59"/>
  <c r="U58"/>
  <c r="N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U47"/>
  <c r="U46"/>
  <c r="F46"/>
  <c r="U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F32"/>
  <c r="U31"/>
  <c r="U30"/>
  <c r="F30"/>
  <c r="AD29"/>
  <c r="U29"/>
  <c r="U28"/>
  <c r="U27"/>
  <c r="U26"/>
  <c r="U25"/>
  <c r="U24"/>
  <c r="U23"/>
  <c r="U22"/>
  <c r="AD21"/>
  <c r="U21"/>
  <c r="U20"/>
  <c r="F20"/>
  <c r="U19"/>
  <c r="U18"/>
  <c r="F18"/>
  <c r="AD17"/>
  <c r="U17"/>
  <c r="U16"/>
  <c r="U15"/>
  <c r="U14"/>
  <c r="AD13"/>
  <c r="U13"/>
  <c r="F13"/>
  <c r="U12"/>
  <c r="U11"/>
  <c r="F11"/>
  <c r="U10"/>
  <c r="AD9"/>
  <c r="U9"/>
  <c r="F9"/>
  <c r="U8"/>
  <c r="U7"/>
  <c r="F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U80"/>
  <c r="F80"/>
  <c r="U79"/>
  <c r="U78"/>
  <c r="N78"/>
  <c r="U77"/>
  <c r="U76"/>
  <c r="N76"/>
  <c r="U75"/>
  <c r="F75"/>
  <c r="U74"/>
  <c r="N74"/>
  <c r="U73"/>
  <c r="F73"/>
  <c r="U72"/>
  <c r="N72"/>
  <c r="F72"/>
  <c r="U71"/>
  <c r="U70"/>
  <c r="N70"/>
  <c r="U69"/>
  <c r="U68"/>
  <c r="N68"/>
  <c r="U67"/>
  <c r="F67"/>
  <c r="U66"/>
  <c r="N66"/>
  <c r="U65"/>
  <c r="F65"/>
  <c r="U64"/>
  <c r="N64"/>
  <c r="F64"/>
  <c r="U63"/>
  <c r="U62"/>
  <c r="N62"/>
  <c r="U61"/>
  <c r="U60"/>
  <c r="N60"/>
  <c r="U59"/>
  <c r="F59"/>
  <c r="U58"/>
  <c r="N58"/>
  <c r="U57"/>
  <c r="F57"/>
  <c r="U56"/>
  <c r="N56"/>
  <c r="F56"/>
  <c r="U55"/>
  <c r="U54"/>
  <c r="N54"/>
  <c r="U53"/>
  <c r="U52"/>
  <c r="N52"/>
  <c r="U51"/>
  <c r="F51"/>
  <c r="U50"/>
  <c r="N50"/>
  <c r="U49"/>
  <c r="F49"/>
  <c r="U48"/>
  <c r="N48"/>
  <c r="U47"/>
  <c r="F47"/>
  <c r="U46"/>
  <c r="N46"/>
  <c r="F46"/>
  <c r="U45"/>
  <c r="U44"/>
  <c r="N44"/>
  <c r="U43"/>
  <c r="U42"/>
  <c r="N42"/>
  <c r="U41"/>
  <c r="F41"/>
  <c r="U40"/>
  <c r="N40"/>
  <c r="U39"/>
  <c r="U38"/>
  <c r="U37"/>
  <c r="F37"/>
  <c r="U36"/>
  <c r="U35"/>
  <c r="U34"/>
  <c r="U33"/>
  <c r="U32"/>
  <c r="F32"/>
  <c r="U31"/>
  <c r="N31"/>
  <c r="U30"/>
  <c r="U29"/>
  <c r="N29"/>
  <c r="F29"/>
  <c r="U28"/>
  <c r="N28"/>
  <c r="U27"/>
  <c r="N27"/>
  <c r="U26"/>
  <c r="F26"/>
  <c r="U25"/>
  <c r="U24"/>
  <c r="N24"/>
  <c r="F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F8"/>
  <c r="U7"/>
  <c r="N7"/>
  <c r="U6"/>
  <c r="U5"/>
  <c r="U4"/>
  <c r="U3"/>
  <c r="K99"/>
  <c r="B99"/>
  <c r="A1"/>
  <c r="T99" i="58"/>
  <c r="S99"/>
  <c r="R99"/>
  <c r="Q99"/>
  <c r="P99"/>
  <c r="U98"/>
  <c r="F98"/>
  <c r="U97"/>
  <c r="U96"/>
  <c r="F96"/>
  <c r="U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F55"/>
  <c r="U54"/>
  <c r="U53"/>
  <c r="F53"/>
  <c r="U52"/>
  <c r="U51"/>
  <c r="F51"/>
  <c r="U50"/>
  <c r="U49"/>
  <c r="F49"/>
  <c r="U48"/>
  <c r="U47"/>
  <c r="F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F23"/>
  <c r="U22"/>
  <c r="U21"/>
  <c r="U20"/>
  <c r="U19"/>
  <c r="U18"/>
  <c r="U17"/>
  <c r="U16"/>
  <c r="F16"/>
  <c r="U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F75"/>
  <c r="U74"/>
  <c r="U73"/>
  <c r="N73"/>
  <c r="U72"/>
  <c r="F72"/>
  <c r="U71"/>
  <c r="N71"/>
  <c r="U70"/>
  <c r="U69"/>
  <c r="N69"/>
  <c r="F69"/>
  <c r="U68"/>
  <c r="U67"/>
  <c r="N67"/>
  <c r="F67"/>
  <c r="U66"/>
  <c r="U65"/>
  <c r="N65"/>
  <c r="U64"/>
  <c r="F64"/>
  <c r="U63"/>
  <c r="N63"/>
  <c r="U62"/>
  <c r="U61"/>
  <c r="N61"/>
  <c r="F61"/>
  <c r="U60"/>
  <c r="U59"/>
  <c r="N59"/>
  <c r="F59"/>
  <c r="U58"/>
  <c r="U57"/>
  <c r="N57"/>
  <c r="U56"/>
  <c r="F56"/>
  <c r="U55"/>
  <c r="N55"/>
  <c r="U54"/>
  <c r="U53"/>
  <c r="N53"/>
  <c r="F53"/>
  <c r="U52"/>
  <c r="U51"/>
  <c r="N51"/>
  <c r="F51"/>
  <c r="U50"/>
  <c r="U49"/>
  <c r="N49"/>
  <c r="U48"/>
  <c r="F48"/>
  <c r="U47"/>
  <c r="N47"/>
  <c r="U46"/>
  <c r="U45"/>
  <c r="N45"/>
  <c r="F45"/>
  <c r="U44"/>
  <c r="U43"/>
  <c r="N43"/>
  <c r="F43"/>
  <c r="U42"/>
  <c r="U41"/>
  <c r="N41"/>
  <c r="U40"/>
  <c r="F40"/>
  <c r="U39"/>
  <c r="N39"/>
  <c r="U38"/>
  <c r="U37"/>
  <c r="N37"/>
  <c r="F37"/>
  <c r="U36"/>
  <c r="U35"/>
  <c r="N35"/>
  <c r="F35"/>
  <c r="U34"/>
  <c r="U33"/>
  <c r="N33"/>
  <c r="U32"/>
  <c r="F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F21"/>
  <c r="U20"/>
  <c r="N20"/>
  <c r="F20"/>
  <c r="U19"/>
  <c r="U18"/>
  <c r="N18"/>
  <c r="U17"/>
  <c r="U16"/>
  <c r="N16"/>
  <c r="U15"/>
  <c r="F15"/>
  <c r="U14"/>
  <c r="N14"/>
  <c r="U13"/>
  <c r="F13"/>
  <c r="U12"/>
  <c r="N12"/>
  <c r="F12"/>
  <c r="U11"/>
  <c r="U10"/>
  <c r="N10"/>
  <c r="U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F76"/>
  <c r="U75"/>
  <c r="U74"/>
  <c r="F74"/>
  <c r="U73"/>
  <c r="U72"/>
  <c r="F72"/>
  <c r="U71"/>
  <c r="U70"/>
  <c r="F70"/>
  <c r="U69"/>
  <c r="N69"/>
  <c r="U68"/>
  <c r="U67"/>
  <c r="U66"/>
  <c r="F66"/>
  <c r="U65"/>
  <c r="U64"/>
  <c r="U63"/>
  <c r="F63"/>
  <c r="U62"/>
  <c r="U61"/>
  <c r="N61"/>
  <c r="U60"/>
  <c r="U59"/>
  <c r="F59"/>
  <c r="U58"/>
  <c r="U57"/>
  <c r="F57"/>
  <c r="U56"/>
  <c r="U55"/>
  <c r="F55"/>
  <c r="U54"/>
  <c r="U53"/>
  <c r="N53"/>
  <c r="U52"/>
  <c r="F52"/>
  <c r="U51"/>
  <c r="N51"/>
  <c r="U50"/>
  <c r="N50"/>
  <c r="U49"/>
  <c r="N49"/>
  <c r="F49"/>
  <c r="U48"/>
  <c r="U47"/>
  <c r="N47"/>
  <c r="U46"/>
  <c r="F46"/>
  <c r="U45"/>
  <c r="U44"/>
  <c r="F44"/>
  <c r="U43"/>
  <c r="N43"/>
  <c r="U42"/>
  <c r="U41"/>
  <c r="U40"/>
  <c r="U39"/>
  <c r="N39"/>
  <c r="F39"/>
  <c r="U38"/>
  <c r="U37"/>
  <c r="N37"/>
  <c r="F37"/>
  <c r="U36"/>
  <c r="U35"/>
  <c r="N35"/>
  <c r="F35"/>
  <c r="U34"/>
  <c r="N34"/>
  <c r="F34"/>
  <c r="U33"/>
  <c r="N33"/>
  <c r="U32"/>
  <c r="U31"/>
  <c r="N31"/>
  <c r="F31"/>
  <c r="U30"/>
  <c r="U29"/>
  <c r="F29"/>
  <c r="U28"/>
  <c r="U27"/>
  <c r="N27"/>
  <c r="F27"/>
  <c r="U26"/>
  <c r="U25"/>
  <c r="F25"/>
  <c r="U24"/>
  <c r="U23"/>
  <c r="N23"/>
  <c r="U22"/>
  <c r="F22"/>
  <c r="U21"/>
  <c r="N21"/>
  <c r="U20"/>
  <c r="U19"/>
  <c r="N19"/>
  <c r="F19"/>
  <c r="U18"/>
  <c r="N18"/>
  <c r="U17"/>
  <c r="N17"/>
  <c r="U16"/>
  <c r="F16"/>
  <c r="U15"/>
  <c r="N15"/>
  <c r="U14"/>
  <c r="U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F95"/>
  <c r="U94"/>
  <c r="N94"/>
  <c r="U93"/>
  <c r="N93"/>
  <c r="U92"/>
  <c r="N92"/>
  <c r="U91"/>
  <c r="U90"/>
  <c r="F90"/>
  <c r="U89"/>
  <c r="N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F80"/>
  <c r="U79"/>
  <c r="U78"/>
  <c r="F78"/>
  <c r="U77"/>
  <c r="N77"/>
  <c r="U76"/>
  <c r="N76"/>
  <c r="U75"/>
  <c r="F75"/>
  <c r="U74"/>
  <c r="U73"/>
  <c r="N73"/>
  <c r="F73"/>
  <c r="U72"/>
  <c r="N72"/>
  <c r="F72"/>
  <c r="U71"/>
  <c r="U70"/>
  <c r="F70"/>
  <c r="U69"/>
  <c r="N69"/>
  <c r="U68"/>
  <c r="N68"/>
  <c r="U67"/>
  <c r="F67"/>
  <c r="U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U47"/>
  <c r="U46"/>
  <c r="U45"/>
  <c r="N45"/>
  <c r="U44"/>
  <c r="U43"/>
  <c r="U42"/>
  <c r="U41"/>
  <c r="U40"/>
  <c r="U39"/>
  <c r="U38"/>
  <c r="U37"/>
  <c r="U36"/>
  <c r="F36"/>
  <c r="U35"/>
  <c r="N35"/>
  <c r="U34"/>
  <c r="U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21" i="62" l="1"/>
  <c r="F98" i="55"/>
  <c r="F92"/>
  <c r="F68" i="56"/>
  <c r="F64"/>
  <c r="F36"/>
  <c r="F6"/>
  <c r="F94" i="58"/>
  <c r="F86"/>
  <c r="F84"/>
  <c r="F58"/>
  <c r="F56"/>
  <c r="F46"/>
  <c r="F50" i="61"/>
  <c r="F36"/>
  <c r="F96" i="62"/>
  <c r="F92"/>
  <c r="F88"/>
  <c r="F84"/>
  <c r="F72"/>
  <c r="F70"/>
  <c r="F68"/>
  <c r="F62"/>
  <c r="F99" i="81"/>
  <c r="C99"/>
  <c r="O99"/>
  <c r="L99"/>
  <c r="I99"/>
  <c r="F58" i="62"/>
  <c r="F48"/>
  <c r="F44"/>
  <c r="F82" i="55"/>
  <c r="C99" i="63"/>
  <c r="F63" i="62"/>
  <c r="F22"/>
  <c r="F90" i="56"/>
  <c r="F61"/>
  <c r="C99"/>
  <c r="B99"/>
  <c r="C99" i="55"/>
  <c r="F86"/>
  <c r="F45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O29" s="1"/>
  <c r="N41"/>
  <c r="O41" s="1"/>
  <c r="N45"/>
  <c r="O45" s="1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N52"/>
  <c r="O52" s="1"/>
  <c r="N55"/>
  <c r="N56"/>
  <c r="N59"/>
  <c r="N60"/>
  <c r="N63"/>
  <c r="N64"/>
  <c r="O64" s="1"/>
  <c r="N67"/>
  <c r="N68"/>
  <c r="N71"/>
  <c r="N72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16"/>
  <c r="O16"/>
  <c r="V24"/>
  <c r="V87"/>
  <c r="O98"/>
  <c r="V24" i="56"/>
  <c r="O35"/>
  <c r="V40"/>
  <c r="O51"/>
  <c r="N8" i="55"/>
  <c r="F9"/>
  <c r="I99"/>
  <c r="M99"/>
  <c r="G10"/>
  <c r="N12"/>
  <c r="O12" s="1"/>
  <c r="F13"/>
  <c r="N28"/>
  <c r="O28" s="1"/>
  <c r="F29"/>
  <c r="N44"/>
  <c r="O44" s="1"/>
  <c r="F45"/>
  <c r="G58"/>
  <c r="N60"/>
  <c r="F61"/>
  <c r="O64"/>
  <c r="O72"/>
  <c r="O92"/>
  <c r="V3"/>
  <c r="V82"/>
  <c r="O15" i="56"/>
  <c r="V52"/>
  <c r="V12" i="55"/>
  <c r="V28"/>
  <c r="V44"/>
  <c r="V32" i="56"/>
  <c r="V48"/>
  <c r="B99" i="55"/>
  <c r="F3"/>
  <c r="K99"/>
  <c r="F5"/>
  <c r="O19"/>
  <c r="N20"/>
  <c r="F21"/>
  <c r="N36"/>
  <c r="O36" s="1"/>
  <c r="F37"/>
  <c r="N52"/>
  <c r="O52" s="1"/>
  <c r="F53"/>
  <c r="O68"/>
  <c r="O84"/>
  <c r="O5" i="56"/>
  <c r="O21"/>
  <c r="O37"/>
  <c r="O53"/>
  <c r="O61"/>
  <c r="O69"/>
  <c r="O77"/>
  <c r="O93"/>
  <c r="O86" i="55"/>
  <c r="O7" i="56"/>
  <c r="V28"/>
  <c r="V39"/>
  <c r="V44"/>
  <c r="J99" i="55"/>
  <c r="N24"/>
  <c r="O24" s="1"/>
  <c r="N40"/>
  <c r="O40" s="1"/>
  <c r="N56"/>
  <c r="O56" s="1"/>
  <c r="O71"/>
  <c r="O96"/>
  <c r="O56" i="56"/>
  <c r="V89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58"/>
  <c r="V74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O65"/>
  <c r="V50" i="56"/>
  <c r="V18"/>
  <c r="O86"/>
  <c r="O70" i="55"/>
  <c r="O20"/>
  <c r="N99" i="81"/>
  <c r="P99" s="1"/>
  <c r="K99"/>
  <c r="M99" s="1"/>
  <c r="H99"/>
  <c r="J99" s="1"/>
  <c r="E99"/>
  <c r="G99" s="1"/>
  <c r="O68" i="56"/>
  <c r="O78"/>
  <c r="O66"/>
  <c r="O62"/>
  <c r="O54"/>
  <c r="O46"/>
  <c r="O30"/>
  <c r="O26"/>
  <c r="O10"/>
  <c r="B99" i="81"/>
  <c r="D99" s="1"/>
  <c r="O78" i="55"/>
  <c r="O74"/>
  <c r="O66"/>
  <c r="O48" i="57"/>
  <c r="O64"/>
  <c r="O76" i="56"/>
  <c r="O47"/>
  <c r="O23"/>
  <c r="V11"/>
  <c r="V27"/>
  <c r="O25"/>
  <c r="V80" i="55"/>
  <c r="G17"/>
  <c r="V17" s="1"/>
  <c r="G6"/>
  <c r="V6" s="1"/>
  <c r="O62"/>
  <c r="O46"/>
  <c r="O38"/>
  <c r="O30"/>
  <c r="O94" i="56"/>
  <c r="F99"/>
  <c r="O48"/>
  <c r="O36"/>
  <c r="O97"/>
  <c r="O72"/>
  <c r="O60"/>
  <c r="G90" i="55"/>
  <c r="V90" s="1"/>
  <c r="O76"/>
  <c r="O60"/>
  <c r="V51"/>
  <c r="O14"/>
  <c r="O9"/>
  <c r="O22" i="58"/>
  <c r="G82" i="57"/>
  <c r="V82" s="1"/>
  <c r="G74"/>
  <c r="V74" s="1"/>
  <c r="G34"/>
  <c r="V34" s="1"/>
  <c r="O93" i="58"/>
  <c r="O45"/>
  <c r="O25"/>
  <c r="G86" i="57"/>
  <c r="O86" s="1"/>
  <c r="G66"/>
  <c r="V66" s="1"/>
  <c r="G54"/>
  <c r="V54" s="1"/>
  <c r="G22"/>
  <c r="V22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54" i="57" l="1"/>
  <c r="O66"/>
  <c r="O9"/>
  <c r="O5"/>
  <c r="O43" i="58"/>
  <c r="Q99" i="81"/>
  <c r="O4" i="56"/>
  <c r="O17" i="55"/>
  <c r="O6"/>
  <c r="O90"/>
  <c r="V86" i="57"/>
  <c r="O82"/>
  <c r="O34"/>
  <c r="O22"/>
  <c r="O25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H59" i="78"/>
  <c r="P20"/>
  <c r="I88"/>
  <c r="B80"/>
  <c r="I32"/>
  <c r="L12"/>
  <c r="O29"/>
  <c r="B76"/>
  <c r="L21"/>
  <c r="N31"/>
  <c r="K63"/>
  <c r="L93"/>
  <c r="P45"/>
  <c r="H26"/>
  <c r="O20"/>
  <c r="Q37"/>
  <c r="H63"/>
  <c r="G91"/>
  <c r="O95"/>
  <c r="O46"/>
  <c r="B78"/>
  <c r="P49"/>
  <c r="Q63"/>
  <c r="N75"/>
  <c r="J81"/>
  <c r="G69"/>
  <c r="Q52"/>
  <c r="L33"/>
  <c r="B84"/>
  <c r="L27"/>
  <c r="Q40"/>
  <c r="J59"/>
  <c r="P17"/>
  <c r="K71"/>
  <c r="I97"/>
  <c r="N80"/>
  <c r="K22"/>
  <c r="K61"/>
  <c r="B81"/>
  <c r="G19"/>
  <c r="L73"/>
  <c r="P27"/>
  <c r="I35"/>
  <c r="O38"/>
  <c r="K24"/>
  <c r="N52"/>
  <c r="G57"/>
  <c r="O93"/>
  <c r="B33"/>
  <c r="N10"/>
  <c r="J98"/>
  <c r="O80"/>
  <c r="K14"/>
  <c r="J93"/>
  <c r="J85"/>
  <c r="B46"/>
  <c r="P30"/>
  <c r="O6"/>
  <c r="K47"/>
  <c r="I96"/>
  <c r="I59"/>
  <c r="G51"/>
  <c r="H38"/>
  <c r="N18"/>
  <c r="H3"/>
  <c r="B22"/>
  <c r="G40"/>
  <c r="H68"/>
  <c r="P3"/>
  <c r="N69"/>
  <c r="H51"/>
  <c r="O23"/>
  <c r="L71"/>
  <c r="K72"/>
  <c r="P86"/>
  <c r="P60"/>
  <c r="G89"/>
  <c r="K34"/>
  <c r="H57"/>
  <c r="I31"/>
  <c r="Q87"/>
  <c r="J38"/>
  <c r="L68"/>
  <c r="L4"/>
  <c r="G93"/>
  <c r="L5"/>
  <c r="K56"/>
  <c r="K5"/>
  <c r="G6"/>
  <c r="P36"/>
  <c r="P39"/>
  <c r="J56"/>
  <c r="H13"/>
  <c r="N65"/>
  <c r="L7"/>
  <c r="P19"/>
  <c r="B8"/>
  <c r="Q13"/>
  <c r="J66"/>
  <c r="K45"/>
  <c r="N4"/>
  <c r="B44"/>
  <c r="H67"/>
  <c r="L25"/>
  <c r="G10"/>
  <c r="H89"/>
  <c r="H48"/>
  <c r="G12"/>
  <c r="Q22"/>
  <c r="H65"/>
  <c r="K87"/>
  <c r="I74"/>
  <c r="L64"/>
  <c r="H58"/>
  <c r="G68"/>
  <c r="J91"/>
  <c r="O87"/>
  <c r="L11"/>
  <c r="K49"/>
  <c r="G59"/>
  <c r="Q7"/>
  <c r="J72"/>
  <c r="H18"/>
  <c r="P51"/>
  <c r="O32"/>
  <c r="N23"/>
  <c r="G72"/>
  <c r="N67"/>
  <c r="G41"/>
  <c r="B57"/>
  <c r="I13"/>
  <c r="G44"/>
  <c r="O43"/>
  <c r="K76"/>
  <c r="L3"/>
  <c r="I98"/>
  <c r="O24"/>
  <c r="O97"/>
  <c r="J84"/>
  <c r="N49"/>
  <c r="Q82"/>
  <c r="I12"/>
  <c r="P7"/>
  <c r="P66"/>
  <c r="K59"/>
  <c r="B60"/>
  <c r="B59"/>
  <c r="L82"/>
  <c r="K28"/>
  <c r="K25"/>
  <c r="P32"/>
  <c r="G32"/>
  <c r="O36"/>
  <c r="I46"/>
  <c r="J48"/>
  <c r="K4"/>
  <c r="L95"/>
  <c r="O42"/>
  <c r="Q61"/>
  <c r="H76"/>
  <c r="B15"/>
  <c r="H60"/>
  <c r="N46"/>
  <c r="L41"/>
  <c r="Q21"/>
  <c r="B96"/>
  <c r="P22"/>
  <c r="Q45"/>
  <c r="J50"/>
  <c r="N40"/>
  <c r="G50"/>
  <c r="N15"/>
  <c r="Q79"/>
  <c r="P54"/>
  <c r="B89"/>
  <c r="P33"/>
  <c r="B32"/>
  <c r="L57"/>
  <c r="O71"/>
  <c r="O54"/>
  <c r="G5"/>
  <c r="P92"/>
  <c r="G94"/>
  <c r="P95"/>
  <c r="Q96"/>
  <c r="L46"/>
  <c r="Q75"/>
  <c r="Q4"/>
  <c r="K73"/>
  <c r="H34"/>
  <c r="Q5"/>
  <c r="L54"/>
  <c r="I40"/>
  <c r="L79"/>
  <c r="J83"/>
  <c r="L63"/>
  <c r="N53"/>
  <c r="Q14"/>
  <c r="I85"/>
  <c r="H85"/>
  <c r="I71"/>
  <c r="N58"/>
  <c r="H10"/>
  <c r="O15"/>
  <c r="B61"/>
  <c r="L92"/>
  <c r="N71"/>
  <c r="G63"/>
  <c r="J60"/>
  <c r="L98"/>
  <c r="G55"/>
  <c r="Q91"/>
  <c r="P4"/>
  <c r="P94"/>
  <c r="G15"/>
  <c r="K75"/>
  <c r="O37"/>
  <c r="H40"/>
  <c r="J46"/>
  <c r="Q41"/>
  <c r="B37"/>
  <c r="J39"/>
  <c r="P76"/>
  <c r="B26"/>
  <c r="I93"/>
  <c r="H11"/>
  <c r="I19"/>
  <c r="O30"/>
  <c r="I57"/>
  <c r="J37"/>
  <c r="L14"/>
  <c r="O10"/>
  <c r="L96"/>
  <c r="O5"/>
  <c r="H97"/>
  <c r="N97"/>
  <c r="P69"/>
  <c r="N87"/>
  <c r="H62"/>
  <c r="L15"/>
  <c r="Q80"/>
  <c r="I16"/>
  <c r="J94"/>
  <c r="K79"/>
  <c r="H21"/>
  <c r="G53"/>
  <c r="K60"/>
  <c r="G96"/>
  <c r="L49"/>
  <c r="H78"/>
  <c r="L18"/>
  <c r="G86"/>
  <c r="B79"/>
  <c r="P5"/>
  <c r="B21"/>
  <c r="H77"/>
  <c r="G82"/>
  <c r="N73"/>
  <c r="B63"/>
  <c r="O75"/>
  <c r="G98"/>
  <c r="I18"/>
  <c r="N55"/>
  <c r="P11"/>
  <c r="P9"/>
  <c r="B14"/>
  <c r="J51"/>
  <c r="B9"/>
  <c r="B43"/>
  <c r="N74"/>
  <c r="J31"/>
  <c r="P63"/>
  <c r="I44"/>
  <c r="O78"/>
  <c r="P73"/>
  <c r="J86"/>
  <c r="B20"/>
  <c r="N61"/>
  <c r="O57"/>
  <c r="L78"/>
  <c r="P29"/>
  <c r="K42"/>
  <c r="J23"/>
  <c r="G73"/>
  <c r="B95"/>
  <c r="G97"/>
  <c r="O45"/>
  <c r="L81"/>
  <c r="I61"/>
  <c r="G39"/>
  <c r="O27"/>
  <c r="L37"/>
  <c r="G45"/>
  <c r="H88"/>
  <c r="J47"/>
  <c r="G88"/>
  <c r="H20"/>
  <c r="P88"/>
  <c r="N84"/>
  <c r="H75"/>
  <c r="P23"/>
  <c r="J20"/>
  <c r="H52"/>
  <c r="J90"/>
  <c r="O69"/>
  <c r="G46"/>
  <c r="P61"/>
  <c r="P70"/>
  <c r="O26"/>
  <c r="H83"/>
  <c r="H43"/>
  <c r="I23"/>
  <c r="H56"/>
  <c r="P77"/>
  <c r="N9"/>
  <c r="J41"/>
  <c r="K84"/>
  <c r="K19"/>
  <c r="P50"/>
  <c r="H69"/>
  <c r="N90"/>
  <c r="L61"/>
  <c r="H96"/>
  <c r="O14"/>
  <c r="K94"/>
  <c r="H19"/>
  <c r="P12"/>
  <c r="Q81"/>
  <c r="K30"/>
  <c r="N37"/>
  <c r="J36"/>
  <c r="O31"/>
  <c r="O92"/>
  <c r="N91"/>
  <c r="I62"/>
  <c r="Q29"/>
  <c r="O52"/>
  <c r="Q8"/>
  <c r="O34"/>
  <c r="J77"/>
  <c r="B23"/>
  <c r="D1"/>
  <c r="J16"/>
  <c r="H28"/>
  <c r="P80"/>
  <c r="O70"/>
  <c r="Q65"/>
  <c r="L83"/>
  <c r="J10"/>
  <c r="P68"/>
  <c r="O35"/>
  <c r="B93"/>
  <c r="N35"/>
  <c r="B97"/>
  <c r="B68"/>
  <c r="G24"/>
  <c r="B52"/>
  <c r="L72"/>
  <c r="O79"/>
  <c r="H80"/>
  <c r="L31"/>
  <c r="Q19"/>
  <c r="G14"/>
  <c r="O82"/>
  <c r="I50"/>
  <c r="N76"/>
  <c r="J62"/>
  <c r="H49"/>
  <c r="B70"/>
  <c r="J65"/>
  <c r="K39"/>
  <c r="J88"/>
  <c r="L24"/>
  <c r="O18"/>
  <c r="O66"/>
  <c r="P25"/>
  <c r="Q50"/>
  <c r="I95"/>
  <c r="N56"/>
  <c r="L84"/>
  <c r="B49"/>
  <c r="J13"/>
  <c r="B2"/>
  <c r="H22"/>
  <c r="I28"/>
  <c r="J30"/>
  <c r="Q68"/>
  <c r="L34"/>
  <c r="N88"/>
  <c r="Q49"/>
  <c r="O72"/>
  <c r="P46"/>
  <c r="N57"/>
  <c r="B53"/>
  <c r="N79"/>
  <c r="N7"/>
  <c r="N41"/>
  <c r="I84"/>
  <c r="H66"/>
  <c r="L16"/>
  <c r="P97"/>
  <c r="B25"/>
  <c r="H98"/>
  <c r="I69"/>
  <c r="B7"/>
  <c r="Q64"/>
  <c r="H41"/>
  <c r="I52"/>
  <c r="P13"/>
  <c r="O9"/>
  <c r="N66"/>
  <c r="G77"/>
  <c r="P53"/>
  <c r="K93"/>
  <c r="L28"/>
  <c r="I39"/>
  <c r="Q53"/>
  <c r="Q34"/>
  <c r="B6"/>
  <c r="K58"/>
  <c r="I81"/>
  <c r="B74"/>
  <c r="N95"/>
  <c r="I8"/>
  <c r="N39"/>
  <c r="P38"/>
  <c r="Q12"/>
  <c r="H33"/>
  <c r="P34"/>
  <c r="G48"/>
  <c r="N24"/>
  <c r="L75"/>
  <c r="P48"/>
  <c r="Q57"/>
  <c r="I29"/>
  <c r="H70"/>
  <c r="O74"/>
  <c r="O85"/>
  <c r="G92"/>
  <c r="P16"/>
  <c r="I38"/>
  <c r="P43"/>
  <c r="L56"/>
  <c r="P64"/>
  <c r="G16"/>
  <c r="P62"/>
  <c r="H45"/>
  <c r="O60"/>
  <c r="Q59"/>
  <c r="K85"/>
  <c r="K35"/>
  <c r="K50"/>
  <c r="I58"/>
  <c r="O73"/>
  <c r="L8"/>
  <c r="P82"/>
  <c r="O48"/>
  <c r="L13"/>
  <c r="B16"/>
  <c r="L22"/>
  <c r="P47"/>
  <c r="Q15"/>
  <c r="J42"/>
  <c r="L30"/>
  <c r="Q94"/>
  <c r="G90"/>
  <c r="J21"/>
  <c r="I34"/>
  <c r="I37"/>
  <c r="K64"/>
  <c r="B62"/>
  <c r="H53"/>
  <c r="B18"/>
  <c r="K53"/>
  <c r="J53"/>
  <c r="O41"/>
  <c r="H16"/>
  <c r="L94"/>
  <c r="P14"/>
  <c r="K98"/>
  <c r="L85"/>
  <c r="L50"/>
  <c r="G71"/>
  <c r="G29"/>
  <c r="I92"/>
  <c r="G64"/>
  <c r="Q98"/>
  <c r="O76"/>
  <c r="Q9"/>
  <c r="J52"/>
  <c r="J28"/>
  <c r="G79"/>
  <c r="Q38"/>
  <c r="H32"/>
  <c r="H9"/>
  <c r="J11"/>
  <c r="N86"/>
  <c r="L43"/>
  <c r="O13"/>
  <c r="L40"/>
  <c r="N60"/>
  <c r="G47"/>
  <c r="G52"/>
  <c r="Q69"/>
  <c r="G13"/>
  <c r="G83"/>
  <c r="N64"/>
  <c r="L76"/>
  <c r="G70"/>
  <c r="K89"/>
  <c r="B28"/>
  <c r="J68"/>
  <c r="P85"/>
  <c r="I87"/>
  <c r="Q56"/>
  <c r="I60"/>
  <c r="O21"/>
  <c r="H12"/>
  <c r="Q58"/>
  <c r="P41"/>
  <c r="N51"/>
  <c r="I82"/>
  <c r="N30"/>
  <c r="B38"/>
  <c r="B45"/>
  <c r="L52"/>
  <c r="N29"/>
  <c r="I15"/>
  <c r="N16"/>
  <c r="L89"/>
  <c r="I7"/>
  <c r="H27"/>
  <c r="P89"/>
  <c r="O86"/>
  <c r="J22"/>
  <c r="J70"/>
  <c r="N45"/>
  <c r="G42"/>
  <c r="L10"/>
  <c r="K16"/>
  <c r="P52"/>
  <c r="B64"/>
  <c r="O47"/>
  <c r="O3"/>
  <c r="I80"/>
  <c r="G85"/>
  <c r="K90"/>
  <c r="L69"/>
  <c r="Q74"/>
  <c r="K32"/>
  <c r="K54"/>
  <c r="L74"/>
  <c r="I9"/>
  <c r="J18"/>
  <c r="B58"/>
  <c r="K62"/>
  <c r="P55"/>
  <c r="I79"/>
  <c r="B47"/>
  <c r="G56"/>
  <c r="B19"/>
  <c r="O39"/>
  <c r="K66"/>
  <c r="G27"/>
  <c r="N93"/>
  <c r="I78"/>
  <c r="H44"/>
  <c r="Q3"/>
  <c r="L70"/>
  <c r="J17"/>
  <c r="L6"/>
  <c r="I20"/>
  <c r="O94"/>
  <c r="G9"/>
  <c r="I86"/>
  <c r="L9"/>
  <c r="J14"/>
  <c r="Q97"/>
  <c r="G17"/>
  <c r="G2"/>
  <c r="I68"/>
  <c r="N36"/>
  <c r="O96"/>
  <c r="K10"/>
  <c r="G81"/>
  <c r="I76"/>
  <c r="K97"/>
  <c r="K13"/>
  <c r="H94"/>
  <c r="B51"/>
  <c r="I5"/>
  <c r="P42"/>
  <c r="Q51"/>
  <c r="O84"/>
  <c r="H64"/>
  <c r="I17"/>
  <c r="I67"/>
  <c r="I90"/>
  <c r="N59"/>
  <c r="J26"/>
  <c r="I94"/>
  <c r="N25"/>
  <c r="K81"/>
  <c r="B48"/>
  <c r="K31"/>
  <c r="H91"/>
  <c r="H5"/>
  <c r="O22"/>
  <c r="Q18"/>
  <c r="I66"/>
  <c r="N92"/>
  <c r="I22"/>
  <c r="O68"/>
  <c r="N21"/>
  <c r="B4"/>
  <c r="O59"/>
  <c r="Q17"/>
  <c r="K48"/>
  <c r="Q16"/>
  <c r="Q93"/>
  <c r="Q46"/>
  <c r="I89"/>
  <c r="H87"/>
  <c r="N26"/>
  <c r="P18"/>
  <c r="Q26"/>
  <c r="J34"/>
  <c r="B12"/>
  <c r="H15"/>
  <c r="J9"/>
  <c r="P83"/>
  <c r="J49"/>
  <c r="O91"/>
  <c r="K9"/>
  <c r="H55"/>
  <c r="L29"/>
  <c r="H79"/>
  <c r="H36"/>
  <c r="J35"/>
  <c r="L66"/>
  <c r="H90"/>
  <c r="N70"/>
  <c r="N11"/>
  <c r="B83"/>
  <c r="K96"/>
  <c r="N14"/>
  <c r="J24"/>
  <c r="B67"/>
  <c r="B29"/>
  <c r="H14"/>
  <c r="B56"/>
  <c r="G33"/>
  <c r="O63"/>
  <c r="K12"/>
  <c r="P8"/>
  <c r="N19"/>
  <c r="O16"/>
  <c r="Q28"/>
  <c r="H8"/>
  <c r="P72"/>
  <c r="J69"/>
  <c r="B27"/>
  <c r="G34"/>
  <c r="O33"/>
  <c r="G65"/>
  <c r="G76"/>
  <c r="N50"/>
  <c r="L88"/>
  <c r="P84"/>
  <c r="N8"/>
  <c r="J27"/>
  <c r="N63"/>
  <c r="B17"/>
  <c r="K83"/>
  <c r="O64"/>
  <c r="P6"/>
  <c r="B90"/>
  <c r="J6"/>
  <c r="B75"/>
  <c r="J8"/>
  <c r="B71"/>
  <c r="K3"/>
  <c r="G3"/>
  <c r="O28"/>
  <c r="I6"/>
  <c r="L77"/>
  <c r="O11"/>
  <c r="Q39"/>
  <c r="O56"/>
  <c r="J44"/>
  <c r="I56"/>
  <c r="P57"/>
  <c r="H39"/>
  <c r="I21"/>
  <c r="J63"/>
  <c r="L86"/>
  <c r="H17"/>
  <c r="G36"/>
  <c r="H46"/>
  <c r="P26"/>
  <c r="L55"/>
  <c r="Q42"/>
  <c r="B91"/>
  <c r="I64"/>
  <c r="Q71"/>
  <c r="K44"/>
  <c r="N83"/>
  <c r="H95"/>
  <c r="J29"/>
  <c r="K88"/>
  <c r="J74"/>
  <c r="L60"/>
  <c r="J96"/>
  <c r="N13"/>
  <c r="P96"/>
  <c r="G37"/>
  <c r="I45"/>
  <c r="G80"/>
  <c r="H25"/>
  <c r="H82"/>
  <c r="J5"/>
  <c r="K40"/>
  <c r="H35"/>
  <c r="L17"/>
  <c r="H6"/>
  <c r="J80"/>
  <c r="J97"/>
  <c r="I4"/>
  <c r="Q72"/>
  <c r="P67"/>
  <c r="K21"/>
  <c r="K67"/>
  <c r="K18"/>
  <c r="H23"/>
  <c r="J61"/>
  <c r="G67"/>
  <c r="I65"/>
  <c r="H54"/>
  <c r="Q62"/>
  <c r="B39"/>
  <c r="J92"/>
  <c r="B3"/>
  <c r="J43"/>
  <c r="O58"/>
  <c r="O83"/>
  <c r="G28"/>
  <c r="K57"/>
  <c r="J3"/>
  <c r="O77"/>
  <c r="Q48"/>
  <c r="Q23"/>
  <c r="I75"/>
  <c r="P40"/>
  <c r="F1"/>
  <c r="Q11"/>
  <c r="H92"/>
  <c r="P58"/>
  <c r="Q31"/>
  <c r="J78"/>
  <c r="O44"/>
  <c r="K46"/>
  <c r="B69"/>
  <c r="B88"/>
  <c r="J64"/>
  <c r="I10"/>
  <c r="I49"/>
  <c r="L38"/>
  <c r="P87"/>
  <c r="N33"/>
  <c r="N5"/>
  <c r="G61"/>
  <c r="G20"/>
  <c r="L20"/>
  <c r="O49"/>
  <c r="L48"/>
  <c r="N89"/>
  <c r="G84"/>
  <c r="L65"/>
  <c r="I14"/>
  <c r="J79"/>
  <c r="I26"/>
  <c r="Q47"/>
  <c r="N6"/>
  <c r="G11"/>
  <c r="K11"/>
  <c r="N98"/>
  <c r="Q73"/>
  <c r="K78"/>
  <c r="O65"/>
  <c r="O17"/>
  <c r="I33"/>
  <c r="B82"/>
  <c r="B34"/>
  <c r="H61"/>
  <c r="P79"/>
  <c r="K27"/>
  <c r="I63"/>
  <c r="G7"/>
  <c r="B36"/>
  <c r="O81"/>
  <c r="L35"/>
  <c r="N44"/>
  <c r="K65"/>
  <c r="O55"/>
  <c r="B98"/>
  <c r="J33"/>
  <c r="G66"/>
  <c r="B66"/>
  <c r="K51"/>
  <c r="Q55"/>
  <c r="L47"/>
  <c r="G38"/>
  <c r="Q78"/>
  <c r="Q67"/>
  <c r="O7"/>
  <c r="J89"/>
  <c r="I3"/>
  <c r="J15"/>
  <c r="N78"/>
  <c r="N43"/>
  <c r="N48"/>
  <c r="L39"/>
  <c r="N68"/>
  <c r="N38"/>
  <c r="I42"/>
  <c r="P31"/>
  <c r="G78"/>
  <c r="I48"/>
  <c r="I51"/>
  <c r="G35"/>
  <c r="Q36"/>
  <c r="J32"/>
  <c r="N3"/>
  <c r="G4"/>
  <c r="O89"/>
  <c r="Q89"/>
  <c r="N47"/>
  <c r="I43"/>
  <c r="J95"/>
  <c r="K77"/>
  <c r="I73"/>
  <c r="G49"/>
  <c r="G95"/>
  <c r="B30"/>
  <c r="K92"/>
  <c r="E1"/>
  <c r="G60"/>
  <c r="J54"/>
  <c r="H2"/>
  <c r="J40"/>
  <c r="Q35"/>
  <c r="B42"/>
  <c r="K20"/>
  <c r="P74"/>
  <c r="N62"/>
  <c r="P98"/>
  <c r="B87"/>
  <c r="K41"/>
  <c r="N81"/>
  <c r="B40"/>
  <c r="Q33"/>
  <c r="J73"/>
  <c r="I55"/>
  <c r="B73"/>
  <c r="B5"/>
  <c r="G21"/>
  <c r="B24"/>
  <c r="Q84"/>
  <c r="J87"/>
  <c r="B86"/>
  <c r="H81"/>
  <c r="B10"/>
  <c r="G23"/>
  <c r="P56"/>
  <c r="P81"/>
  <c r="H42"/>
  <c r="B31"/>
  <c r="L23"/>
  <c r="Q24"/>
  <c r="G25"/>
  <c r="P59"/>
  <c r="H37"/>
  <c r="Q6"/>
  <c r="O12"/>
  <c r="J25"/>
  <c r="H84"/>
  <c r="P35"/>
  <c r="I36"/>
  <c r="I47"/>
  <c r="N85"/>
  <c r="Q92"/>
  <c r="I11"/>
  <c r="B85"/>
  <c r="K29"/>
  <c r="G26"/>
  <c r="J71"/>
  <c r="K15"/>
  <c r="B77"/>
  <c r="O50"/>
  <c r="K6"/>
  <c r="Q70"/>
  <c r="K52"/>
  <c r="P75"/>
  <c r="N22"/>
  <c r="G87"/>
  <c r="B92"/>
  <c r="K68"/>
  <c r="Q20"/>
  <c r="L62"/>
  <c r="Q95"/>
  <c r="Q83"/>
  <c r="I72"/>
  <c r="Q10"/>
  <c r="P78"/>
  <c r="J45"/>
  <c r="O98"/>
  <c r="Q77"/>
  <c r="L59"/>
  <c r="G18"/>
  <c r="G22"/>
  <c r="J75"/>
  <c r="N32"/>
  <c r="B94"/>
  <c r="N72"/>
  <c r="P91"/>
  <c r="N54"/>
  <c r="B13"/>
  <c r="I70"/>
  <c r="K36"/>
  <c r="L19"/>
  <c r="G74"/>
  <c r="Q32"/>
  <c r="Q88"/>
  <c r="K8"/>
  <c r="P15"/>
  <c r="J58"/>
  <c r="J57"/>
  <c r="O40"/>
  <c r="I91"/>
  <c r="N20"/>
  <c r="K74"/>
  <c r="G75"/>
  <c r="I25"/>
  <c r="O62"/>
  <c r="K43"/>
  <c r="I27"/>
  <c r="L32"/>
  <c r="H50"/>
  <c r="G31"/>
  <c r="Q44"/>
  <c r="K37"/>
  <c r="P28"/>
  <c r="B54"/>
  <c r="G54"/>
  <c r="B11"/>
  <c r="O90"/>
  <c r="I24"/>
  <c r="K69"/>
  <c r="G43"/>
  <c r="H30"/>
  <c r="Q90"/>
  <c r="H72"/>
  <c r="J67"/>
  <c r="P10"/>
  <c r="H47"/>
  <c r="L53"/>
  <c r="N94"/>
  <c r="G62"/>
  <c r="G30"/>
  <c r="K33"/>
  <c r="H31"/>
  <c r="P90"/>
  <c r="P24"/>
  <c r="K95"/>
  <c r="J76"/>
  <c r="C1"/>
  <c r="J82"/>
  <c r="B72"/>
  <c r="J4"/>
  <c r="Q76"/>
  <c r="P71"/>
  <c r="L45"/>
  <c r="I53"/>
  <c r="I30"/>
  <c r="B55"/>
  <c r="H86"/>
  <c r="L36"/>
  <c r="O19"/>
  <c r="O25"/>
  <c r="K23"/>
  <c r="L97"/>
  <c r="J19"/>
  <c r="H4"/>
  <c r="B65"/>
  <c r="K55"/>
  <c r="O88"/>
  <c r="K91"/>
  <c r="P65"/>
  <c r="N34"/>
  <c r="K26"/>
  <c r="H73"/>
  <c r="L58"/>
  <c r="B35"/>
  <c r="I77"/>
  <c r="Q30"/>
  <c r="K82"/>
  <c r="P44"/>
  <c r="Q66"/>
  <c r="L67"/>
  <c r="L91"/>
  <c r="Q43"/>
  <c r="N28"/>
  <c r="L42"/>
  <c r="I83"/>
  <c r="K70"/>
  <c r="Q60"/>
  <c r="H93"/>
  <c r="L80"/>
  <c r="B50"/>
  <c r="I54"/>
  <c r="O61"/>
  <c r="L26"/>
  <c r="O53"/>
  <c r="I41"/>
  <c r="N82"/>
  <c r="N27"/>
  <c r="J12"/>
  <c r="Q86"/>
  <c r="H7"/>
  <c r="L51"/>
  <c r="O67"/>
  <c r="H71"/>
  <c r="L90"/>
  <c r="K17"/>
  <c r="Q54"/>
  <c r="B41"/>
  <c r="Q85"/>
  <c r="K80"/>
  <c r="K86"/>
  <c r="L44"/>
  <c r="O4"/>
  <c r="H24"/>
  <c r="L87"/>
  <c r="H74"/>
  <c r="K38"/>
  <c r="K7"/>
  <c r="N42"/>
  <c r="G58"/>
  <c r="O8"/>
  <c r="O51"/>
  <c r="N77"/>
  <c r="P37"/>
  <c r="G8"/>
  <c r="P21"/>
  <c r="J55"/>
  <c r="P93"/>
  <c r="N96"/>
  <c r="N12"/>
  <c r="N17"/>
  <c r="Q25"/>
  <c r="J7"/>
  <c r="Q27"/>
  <c r="H29"/>
  <c r="R17" l="1"/>
  <c r="R12"/>
  <c r="R96"/>
  <c r="R77"/>
  <c r="R42"/>
  <c r="F41"/>
  <c r="C41"/>
  <c r="D41"/>
  <c r="E41"/>
  <c r="R27"/>
  <c r="R82"/>
  <c r="M41"/>
  <c r="M54"/>
  <c r="E50"/>
  <c r="D50"/>
  <c r="F50"/>
  <c r="C50"/>
  <c r="M83"/>
  <c r="R28"/>
  <c r="M77"/>
  <c r="E35"/>
  <c r="C35"/>
  <c r="D35"/>
  <c r="F35"/>
  <c r="R34"/>
  <c r="F65"/>
  <c r="C65"/>
  <c r="D65"/>
  <c r="E65"/>
  <c r="C55"/>
  <c r="E55"/>
  <c r="D55"/>
  <c r="F55"/>
  <c r="M30"/>
  <c r="M53"/>
  <c r="C72"/>
  <c r="D72"/>
  <c r="F72"/>
  <c r="E72"/>
  <c r="R94"/>
  <c r="M24"/>
  <c r="F11"/>
  <c r="E11"/>
  <c r="D11"/>
  <c r="C11"/>
  <c r="E54"/>
  <c r="C54"/>
  <c r="D54"/>
  <c r="F54"/>
  <c r="M27"/>
  <c r="M25"/>
  <c r="R20"/>
  <c r="M91"/>
  <c r="M70"/>
  <c r="D13"/>
  <c r="F13"/>
  <c r="E13"/>
  <c r="C13"/>
  <c r="R54"/>
  <c r="R72"/>
  <c r="F94"/>
  <c r="C94"/>
  <c r="D94"/>
  <c r="E94"/>
  <c r="R32"/>
  <c r="M72"/>
  <c r="E92"/>
  <c r="F92"/>
  <c r="D92"/>
  <c r="C92"/>
  <c r="R22"/>
  <c r="F77"/>
  <c r="D77"/>
  <c r="C77"/>
  <c r="E77"/>
  <c r="F85"/>
  <c r="E85"/>
  <c r="D85"/>
  <c r="C85"/>
  <c r="M11"/>
  <c r="R85"/>
  <c r="M47"/>
  <c r="M36"/>
  <c r="D31"/>
  <c r="E31"/>
  <c r="C31"/>
  <c r="F31"/>
  <c r="E10"/>
  <c r="F10"/>
  <c r="D10"/>
  <c r="C10"/>
  <c r="F86"/>
  <c r="C86"/>
  <c r="D86"/>
  <c r="E86"/>
  <c r="C24"/>
  <c r="F24"/>
  <c r="E24"/>
  <c r="D24"/>
  <c r="E5"/>
  <c r="C5"/>
  <c r="F5"/>
  <c r="D5"/>
  <c r="E73"/>
  <c r="C73"/>
  <c r="F73"/>
  <c r="D73"/>
  <c r="M55"/>
  <c r="E40"/>
  <c r="D40"/>
  <c r="F40"/>
  <c r="C40"/>
  <c r="R81"/>
  <c r="C87"/>
  <c r="F87"/>
  <c r="D87"/>
  <c r="E87"/>
  <c r="R62"/>
  <c r="F42"/>
  <c r="E42"/>
  <c r="C42"/>
  <c r="D42"/>
  <c r="D30"/>
  <c r="E30"/>
  <c r="C30"/>
  <c r="F30"/>
  <c r="M73"/>
  <c r="M43"/>
  <c r="R47"/>
  <c r="R3"/>
  <c r="N99"/>
  <c r="M51"/>
  <c r="M48"/>
  <c r="M42"/>
  <c r="R38"/>
  <c r="R68"/>
  <c r="R48"/>
  <c r="R43"/>
  <c r="R78"/>
  <c r="M3"/>
  <c r="I99"/>
  <c r="F66"/>
  <c r="C66"/>
  <c r="D66"/>
  <c r="E66"/>
  <c r="E98"/>
  <c r="D98"/>
  <c r="F98"/>
  <c r="C98"/>
  <c r="R44"/>
  <c r="C36"/>
  <c r="F36"/>
  <c r="E36"/>
  <c r="D36"/>
  <c r="M63"/>
  <c r="D34"/>
  <c r="E34"/>
  <c r="C34"/>
  <c r="F34"/>
  <c r="C82"/>
  <c r="F82"/>
  <c r="E82"/>
  <c r="D82"/>
  <c r="M33"/>
  <c r="R98"/>
  <c r="R6"/>
  <c r="M26"/>
  <c r="M14"/>
  <c r="R89"/>
  <c r="R5"/>
  <c r="R33"/>
  <c r="M49"/>
  <c r="M10"/>
  <c r="E88"/>
  <c r="D88"/>
  <c r="C88"/>
  <c r="F88"/>
  <c r="D69"/>
  <c r="C69"/>
  <c r="E69"/>
  <c r="F69"/>
  <c r="M75"/>
  <c r="J99"/>
  <c r="E3"/>
  <c r="B99"/>
  <c r="D3"/>
  <c r="F3"/>
  <c r="C3"/>
  <c r="C39"/>
  <c r="F39"/>
  <c r="D39"/>
  <c r="E39"/>
  <c r="M65"/>
  <c r="M4"/>
  <c r="M45"/>
  <c r="R13"/>
  <c r="R83"/>
  <c r="M64"/>
  <c r="C91"/>
  <c r="D91"/>
  <c r="E91"/>
  <c r="F91"/>
  <c r="M21"/>
  <c r="M56"/>
  <c r="M6"/>
  <c r="G99"/>
  <c r="K99"/>
  <c r="D71"/>
  <c r="F71"/>
  <c r="C71"/>
  <c r="E71"/>
  <c r="C75"/>
  <c r="E75"/>
  <c r="F75"/>
  <c r="D75"/>
  <c r="C90"/>
  <c r="D90"/>
  <c r="E90"/>
  <c r="F90"/>
  <c r="D17"/>
  <c r="E17"/>
  <c r="C17"/>
  <c r="F17"/>
  <c r="R63"/>
  <c r="R8"/>
  <c r="R50"/>
  <c r="F27"/>
  <c r="C27"/>
  <c r="E27"/>
  <c r="D27"/>
  <c r="R19"/>
  <c r="D56"/>
  <c r="E56"/>
  <c r="C56"/>
  <c r="F56"/>
  <c r="E29"/>
  <c r="C29"/>
  <c r="F29"/>
  <c r="D29"/>
  <c r="D67"/>
  <c r="F67"/>
  <c r="E67"/>
  <c r="C67"/>
  <c r="R14"/>
  <c r="E83"/>
  <c r="F83"/>
  <c r="C83"/>
  <c r="D83"/>
  <c r="R11"/>
  <c r="R70"/>
  <c r="C12"/>
  <c r="E12"/>
  <c r="D12"/>
  <c r="F12"/>
  <c r="R26"/>
  <c r="M89"/>
  <c r="D4"/>
  <c r="C4"/>
  <c r="F4"/>
  <c r="E4"/>
  <c r="R21"/>
  <c r="M22"/>
  <c r="R92"/>
  <c r="M66"/>
  <c r="C48"/>
  <c r="D48"/>
  <c r="F48"/>
  <c r="E48"/>
  <c r="R25"/>
  <c r="M94"/>
  <c r="R59"/>
  <c r="M90"/>
  <c r="M67"/>
  <c r="M17"/>
  <c r="M5"/>
  <c r="F51"/>
  <c r="C51"/>
  <c r="E51"/>
  <c r="D51"/>
  <c r="M76"/>
  <c r="R36"/>
  <c r="M68"/>
  <c r="M86"/>
  <c r="M20"/>
  <c r="Q99"/>
  <c r="M78"/>
  <c r="R93"/>
  <c r="E19"/>
  <c r="F19"/>
  <c r="C19"/>
  <c r="D19"/>
  <c r="E47"/>
  <c r="D47"/>
  <c r="F47"/>
  <c r="C47"/>
  <c r="M79"/>
  <c r="E58"/>
  <c r="D58"/>
  <c r="F58"/>
  <c r="C58"/>
  <c r="M9"/>
  <c r="M80"/>
  <c r="O99"/>
  <c r="C64"/>
  <c r="F64"/>
  <c r="E64"/>
  <c r="D64"/>
  <c r="R45"/>
  <c r="M7"/>
  <c r="R16"/>
  <c r="M15"/>
  <c r="R29"/>
  <c r="D45"/>
  <c r="C45"/>
  <c r="E45"/>
  <c r="F45"/>
  <c r="E38"/>
  <c r="F38"/>
  <c r="C38"/>
  <c r="D38"/>
  <c r="R30"/>
  <c r="M82"/>
  <c r="R51"/>
  <c r="M60"/>
  <c r="M87"/>
  <c r="F28"/>
  <c r="E28"/>
  <c r="C28"/>
  <c r="D28"/>
  <c r="R64"/>
  <c r="R60"/>
  <c r="R86"/>
  <c r="M92"/>
  <c r="E18"/>
  <c r="F18"/>
  <c r="C18"/>
  <c r="D18"/>
  <c r="E62"/>
  <c r="C62"/>
  <c r="F62"/>
  <c r="D62"/>
  <c r="M37"/>
  <c r="M34"/>
  <c r="D16"/>
  <c r="C16"/>
  <c r="E16"/>
  <c r="F16"/>
  <c r="M58"/>
  <c r="M38"/>
  <c r="M29"/>
  <c r="R24"/>
  <c r="R39"/>
  <c r="M8"/>
  <c r="R95"/>
  <c r="D74"/>
  <c r="F74"/>
  <c r="C74"/>
  <c r="E74"/>
  <c r="M81"/>
  <c r="E6"/>
  <c r="C6"/>
  <c r="F6"/>
  <c r="D6"/>
  <c r="M39"/>
  <c r="R66"/>
  <c r="M52"/>
  <c r="C7"/>
  <c r="E7"/>
  <c r="D7"/>
  <c r="F7"/>
  <c r="M69"/>
  <c r="E25"/>
  <c r="F25"/>
  <c r="D25"/>
  <c r="C25"/>
  <c r="M84"/>
  <c r="R41"/>
  <c r="R7"/>
  <c r="R79"/>
  <c r="D53"/>
  <c r="E53"/>
  <c r="F53"/>
  <c r="C53"/>
  <c r="R57"/>
  <c r="R88"/>
  <c r="M28"/>
  <c r="E49"/>
  <c r="F49"/>
  <c r="D49"/>
  <c r="C49"/>
  <c r="R56"/>
  <c r="M95"/>
  <c r="E70"/>
  <c r="F70"/>
  <c r="D70"/>
  <c r="C70"/>
  <c r="R76"/>
  <c r="M50"/>
  <c r="F52"/>
  <c r="E52"/>
  <c r="D52"/>
  <c r="C52"/>
  <c r="E68"/>
  <c r="D68"/>
  <c r="F68"/>
  <c r="C68"/>
  <c r="E97"/>
  <c r="D97"/>
  <c r="C97"/>
  <c r="F97"/>
  <c r="R35"/>
  <c r="F93"/>
  <c r="E93"/>
  <c r="C93"/>
  <c r="D93"/>
  <c r="E23"/>
  <c r="C23"/>
  <c r="F23"/>
  <c r="D23"/>
  <c r="M62"/>
  <c r="R91"/>
  <c r="R37"/>
  <c r="R90"/>
  <c r="R9"/>
  <c r="M23"/>
  <c r="R84"/>
  <c r="M61"/>
  <c r="F95"/>
  <c r="E95"/>
  <c r="C95"/>
  <c r="D95"/>
  <c r="R61"/>
  <c r="F20"/>
  <c r="C20"/>
  <c r="E20"/>
  <c r="D20"/>
  <c r="M44"/>
  <c r="R74"/>
  <c r="D43"/>
  <c r="C43"/>
  <c r="E43"/>
  <c r="F43"/>
  <c r="F9"/>
  <c r="E9"/>
  <c r="D9"/>
  <c r="C9"/>
  <c r="D14"/>
  <c r="F14"/>
  <c r="C14"/>
  <c r="E14"/>
  <c r="R55"/>
  <c r="M18"/>
  <c r="E63"/>
  <c r="C63"/>
  <c r="F63"/>
  <c r="D63"/>
  <c r="R73"/>
  <c r="D21"/>
  <c r="F21"/>
  <c r="C21"/>
  <c r="E21"/>
  <c r="E79"/>
  <c r="F79"/>
  <c r="C79"/>
  <c r="D79"/>
  <c r="M16"/>
  <c r="R87"/>
  <c r="R97"/>
  <c r="M57"/>
  <c r="M19"/>
  <c r="M93"/>
  <c r="E26"/>
  <c r="C26"/>
  <c r="F26"/>
  <c r="D26"/>
  <c r="D37"/>
  <c r="C37"/>
  <c r="F37"/>
  <c r="E37"/>
  <c r="R71"/>
  <c r="D61"/>
  <c r="E61"/>
  <c r="C61"/>
  <c r="F61"/>
  <c r="R58"/>
  <c r="M71"/>
  <c r="M85"/>
  <c r="R53"/>
  <c r="M40"/>
  <c r="E32"/>
  <c r="D32"/>
  <c r="C32"/>
  <c r="F32"/>
  <c r="C89"/>
  <c r="D89"/>
  <c r="E89"/>
  <c r="F89"/>
  <c r="R15"/>
  <c r="R40"/>
  <c r="E96"/>
  <c r="F96"/>
  <c r="C96"/>
  <c r="D96"/>
  <c r="R46"/>
  <c r="C15"/>
  <c r="F15"/>
  <c r="D15"/>
  <c r="E15"/>
  <c r="M46"/>
  <c r="F59"/>
  <c r="E59"/>
  <c r="D59"/>
  <c r="C59"/>
  <c r="C60"/>
  <c r="D60"/>
  <c r="F60"/>
  <c r="E60"/>
  <c r="M12"/>
  <c r="R49"/>
  <c r="M98"/>
  <c r="L99"/>
  <c r="M13"/>
  <c r="E57"/>
  <c r="D57"/>
  <c r="F57"/>
  <c r="C57"/>
  <c r="R67"/>
  <c r="R23"/>
  <c r="M74"/>
  <c r="E44"/>
  <c r="D44"/>
  <c r="C44"/>
  <c r="F44"/>
  <c r="R4"/>
  <c r="E8"/>
  <c r="F8"/>
  <c r="D8"/>
  <c r="C8"/>
  <c r="R65"/>
  <c r="M31"/>
  <c r="R69"/>
  <c r="P99"/>
  <c r="F22"/>
  <c r="D22"/>
  <c r="E22"/>
  <c r="C22"/>
  <c r="H99"/>
  <c r="R18"/>
  <c r="M59"/>
  <c r="M96"/>
  <c r="F46"/>
  <c r="D46"/>
  <c r="C46"/>
  <c r="E46"/>
  <c r="R10"/>
  <c r="C33"/>
  <c r="F33"/>
  <c r="D33"/>
  <c r="E33"/>
  <c r="R52"/>
  <c r="M35"/>
  <c r="E81"/>
  <c r="F81"/>
  <c r="D81"/>
  <c r="C81"/>
  <c r="R80"/>
  <c r="M97"/>
  <c r="D84"/>
  <c r="E84"/>
  <c r="F84"/>
  <c r="C84"/>
  <c r="R75"/>
  <c r="C78"/>
  <c r="E78"/>
  <c r="D78"/>
  <c r="F78"/>
  <c r="R31"/>
  <c r="F76"/>
  <c r="C76"/>
  <c r="D76"/>
  <c r="E76"/>
  <c r="M32"/>
  <c r="D80"/>
  <c r="C80"/>
  <c r="F80"/>
  <c r="E80"/>
  <c r="M88"/>
  <c r="T17" i="73"/>
  <c r="S18"/>
  <c r="D18" i="28" s="1"/>
  <c r="R18" i="73"/>
  <c r="D18" i="29" s="1"/>
  <c r="P18" i="73"/>
  <c r="D18" i="24" s="1"/>
  <c r="Q18" i="73"/>
  <c r="D18" i="26" s="1"/>
  <c r="K16" i="65"/>
  <c r="F16"/>
  <c r="M99" i="78" l="1"/>
  <c r="F99"/>
  <c r="D99"/>
  <c r="R99"/>
  <c r="C99"/>
  <c r="E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6" i="54" l="1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/>
  <c r="AG4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<sst xmlns="http://schemas.openxmlformats.org/spreadsheetml/2006/main" count="9399" uniqueCount="570">
  <si>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</si>
  <si>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</si>
  <si>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</si>
  <si>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</si>
  <si>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</si>
  <si>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</si>
  <si>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</si>
  <si>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</si>
  <si>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</si>
  <si>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</si>
  <si>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</si>
  <si>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</si>
  <si>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</si>
  <si>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</si>
  <si>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</si>
  <si>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</si>
  <si>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</si>
  <si>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</si>
  <si>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</si>
  <si>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</si>
  <si>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</si>
  <si>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</si>
  <si>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</si>
  <si>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</si>
  <si>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</si>
  <si>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</si>
  <si>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</si>
  <si>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</si>
  <si>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</si>
  <si>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</si>
  <si>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</si>
  <si>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</si>
  <si>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</si>
  <si>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</si>
  <si>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</si>
  <si>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</si>
  <si>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</si>
  <si>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</si>
  <si>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</si>
  <si>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</si>
  <si>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</si>
  <si>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</si>
  <si>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</si>
  <si>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</si>
  <si>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</si>
  <si>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</si>
  <si>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</si>
  <si>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</si>
  <si>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</si>
  <si>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</si>
  <si>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</si>
  <si>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</si>
  <si>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</si>
  <si>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</si>
  <si>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</si>
  <si>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</si>
  <si>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</si>
  <si>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</si>
  <si>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</si>
  <si>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</si>
  <si>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</si>
  <si>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</si>
  <si>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</si>
  <si>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</si>
  <si>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</si>
  <si>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</si>
  <si>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</si>
  <si>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</si>
  <si>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</si>
  <si>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</si>
  <si>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</si>
  <si>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</si>
  <si>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</si>
  <si>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</si>
  <si>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</si>
  <si>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</si>
  <si>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</si>
  <si>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</si>
  <si>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</si>
  <si>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</si>
  <si>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</si>
  <si>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</si>
  <si>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</si>
  <si>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</si>
  <si>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</si>
  <si>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</si>
  <si>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</si>
  <si>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</si>
  <si>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</si>
  <si>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</si>
  <si>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</si>
  <si>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</si>
  <si>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</si>
  <si>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</si>
  <si>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</si>
  <si>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</si>
  <si>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</si>
  <si>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</si>
  <si>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</si>
  <si>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</si>
  <si>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</si>
  <si>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</si>
  <si>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</si>
  <si>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</si>
  <si>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</si>
  <si>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</si>
  <si>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</si>
  <si>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</si>
  <si>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</si>
  <si>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</si>
  <si>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</si>
  <si>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</si>
  <si>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</si>
  <si>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</si>
  <si>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</si>
  <si>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</si>
  <si>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</si>
  <si>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</si>
  <si>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</si>
  <si>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</si>
  <si>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</si>
  <si>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</si>
  <si>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</si>
  <si>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</si>
  <si>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</si>
  <si>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</si>
  <si>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</si>
  <si>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</si>
  <si>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</si>
  <si>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</si>
  <si>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</si>
  <si>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</si>
  <si>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</si>
  <si>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</si>
  <si>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</si>
  <si>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</si>
  <si>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</si>
  <si>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</si>
  <si>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</si>
  <si>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</si>
  <si>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</si>
  <si>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</si>
  <si>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</si>
  <si>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</si>
  <si>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</si>
  <si>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</si>
  <si>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</si>
  <si>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</si>
  <si>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</si>
  <si>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</si>
  <si>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</si>
  <si>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</si>
  <si>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</si>
  <si>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</si>
  <si>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</si>
  <si>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</si>
  <si>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</si>
  <si>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</si>
  <si>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</si>
  <si>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</si>
  <si>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</si>
  <si>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</si>
  <si>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</si>
  <si>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</si>
  <si>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</si>
  <si>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</si>
  <si>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</si>
  <si>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</si>
  <si>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</si>
  <si>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</si>
  <si>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</si>
  <si>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</si>
  <si>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</si>
  <si>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</si>
  <si>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</si>
  <si>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</si>
  <si>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</si>
  <si>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</si>
  <si>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</si>
  <si>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</si>
  <si>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</si>
  <si>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</si>
  <si>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</si>
  <si>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</si>
  <si>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</si>
  <si>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</si>
  <si>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</si>
  <si>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</si>
  <si>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</si>
  <si>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</si>
  <si>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</si>
  <si>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</si>
  <si>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</si>
  <si>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</si>
  <si>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</si>
  <si>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</si>
  <si>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</si>
  <si>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</si>
  <si>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</si>
  <si>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</si>
  <si>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</si>
  <si>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</si>
  <si>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</si>
  <si>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</si>
  <si>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</si>
  <si>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</si>
  <si>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</si>
  <si>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</si>
  <si>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</si>
  <si>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</si>
  <si>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</si>
  <si>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</si>
  <si>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</si>
  <si>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</si>
  <si>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</si>
  <si>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</si>
  <si>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</si>
  <si>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</si>
  <si>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</si>
  <si>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</si>
  <si>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</si>
  <si>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</si>
  <si>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</si>
  <si>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</si>
  <si>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</si>
  <si>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</si>
  <si>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</si>
  <si>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</si>
  <si>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</si>
  <si>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</si>
  <si>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</si>
  <si>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</si>
  <si>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</si>
  <si>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</si>
  <si>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</si>
  <si>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</si>
  <si>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</si>
  <si>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</si>
  <si>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</si>
  <si>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</si>
  <si>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</si>
  <si>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</si>
  <si>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</si>
  <si>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</si>
  <si>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</si>
  <si>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</si>
  <si>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</si>
  <si>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</si>
  <si>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</si>
  <si>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</si>
  <si>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</si>
  <si>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</si>
  <si>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</si>
  <si>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</si>
  <si>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</si>
  <si>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</si>
  <si>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</si>
  <si>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</si>
  <si>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</si>
  <si>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</si>
  <si>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</si>
  <si>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</si>
  <si>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</si>
  <si>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</si>
  <si>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</si>
  <si>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</si>
  <si>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</si>
  <si>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</si>
  <si>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</si>
  <si>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</si>
  <si>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</si>
  <si>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</si>
  <si>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</si>
  <si>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</si>
  <si>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</si>
  <si>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</si>
  <si>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</si>
  <si>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</si>
  <si>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</si>
  <si>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</si>
  <si>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</si>
  <si>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</si>
  <si>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</si>
  <si>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</si>
  <si>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</si>
  <si>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</si>
  <si>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</si>
  <si>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</si>
  <si>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</si>
  <si>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</si>
  <si>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</si>
  <si>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</si>
  <si>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</si>
  <si>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</si>
  <si>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</si>
  <si>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</si>
  <si>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</si>
  <si>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</si>
  <si>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</si>
  <si>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</si>
  <si>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</si>
  <si>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</si>
  <si>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</si>
  <si>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</si>
  <si>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</si>
  <si>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</si>
  <si>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</si>
  <si>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</si>
  <si>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</si>
  <si>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</si>
  <si>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</si>
  <si>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</si>
  <si>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</si>
  <si>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</si>
  <si>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</si>
  <si>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</si>
  <si>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</si>
  <si>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</si>
  <si>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</si>
  <si>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</si>
  <si>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</si>
  <si>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</si>
  <si>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</si>
  <si>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</si>
  <si>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</si>
  <si>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</si>
  <si>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</si>
  <si>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</si>
  <si>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</si>
  <si>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</si>
  <si>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</si>
  <si>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</si>
  <si>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</si>
  <si>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</si>
  <si>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</si>
  <si>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</si>
  <si>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</si>
  <si>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</si>
  <si>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</si>
  <si>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</si>
  <si>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</si>
  <si>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</si>
  <si>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</si>
  <si>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</si>
  <si>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</si>
  <si>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</si>
  <si>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</si>
  <si>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</si>
  <si>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</si>
  <si>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</si>
  <si>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</si>
  <si>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</si>
  <si>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</si>
  <si>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</si>
  <si>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</si>
  <si>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</si>
  <si>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</si>
  <si>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</si>
  <si>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</si>
  <si>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</si>
  <si>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</si>
  <si>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</si>
  <si>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</si>
  <si>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</si>
  <si>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</si>
  <si>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</si>
  <si>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</si>
  <si>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</si>
  <si>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</si>
  <si>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</si>
  <si>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</si>
  <si>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</si>
  <si>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</si>
  <si>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</si>
  <si>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</si>
  <si>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</si>
  <si>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</si>
  <si>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</si>
  <si>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</si>
  <si>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</si>
  <si>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</si>
  <si>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</si>
  <si>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</si>
  <si>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</si>
  <si>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</si>
  <si>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</si>
  <si>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</si>
  <si>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</si>
  <si>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</si>
  <si>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</si>
  <si>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</si>
  <si>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</si>
  <si>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</si>
  <si>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</si>
  <si>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</si>
  <si>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</si>
  <si>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</si>
  <si>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</si>
  <si>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</si>
  <si>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</si>
  <si>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</si>
  <si>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</si>
  <si>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</si>
  <si>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</si>
  <si>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</si>
  <si>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</si>
  <si>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</si>
  <si>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</si>
  <si>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</si>
  <si>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</si>
  <si>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</si>
  <si>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</si>
  <si>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</si>
  <si>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</si>
  <si>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</si>
  <si>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</si>
  <si>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</si>
  <si>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</si>
  <si>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</si>
  <si>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</si>
  <si>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</si>
  <si>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</si>
  <si>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</si>
  <si>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</si>
  <si>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</si>
  <si>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</si>
  <si>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</si>
  <si>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</si>
  <si>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</si>
  <si>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</si>
  <si>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</si>
  <si>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</si>
  <si>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</si>
  <si>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</si>
  <si>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</si>
  <si>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</si>
  <si>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</si>
  <si>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</si>
  <si>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</si>
  <si>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</si>
  <si>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</si>
  <si>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</si>
  <si>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</si>
  <si>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</si>
  <si>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</si>
  <si>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</si>
  <si>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</si>
  <si>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</si>
  <si>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</si>
  <si>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</si>
  <si>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</si>
  <si>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</si>
  <si>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</si>
  <si>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</si>
  <si>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</si>
  <si>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</si>
  <si>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</si>
  <si>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</si>
  <si>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</si>
  <si>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</si>
  <si>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</si>
  <si>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</si>
  <si>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</si>
  <si>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</si>
  <si>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</si>
  <si>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</si>
  <si>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</si>
  <si>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</si>
  <si>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</si>
  <si>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</si>
  <si>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</si>
  <si>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</si>
  <si>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</si>
  <si>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</si>
  <si>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</si>
  <si>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</si>
  <si>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</si>
  <si>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</si>
  <si>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</si>
  <si>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</si>
  <si>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</si>
  <si>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</si>
  <si>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</si>
  <si>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</si>
  <si>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</si>
  <si>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</si>
  <si>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</si>
  <si>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</si>
  <si>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</si>
  <si>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</si>
  <si>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</si>
  <si>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</si>
  <si>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</si>
  <si>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</si>
  <si>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</si>
  <si>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</si>
  <si>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</si>
  <si>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</si>
  <si>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</si>
  <si>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</si>
  <si>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</si>
  <si>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</si>
  <si>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</si>
  <si>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</si>
  <si>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</si>
  <si>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</si>
  <si>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</si>
  <si>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</si>
  <si>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</si>
  <si>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</si>
  <si>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</si>
  <si>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</si>
  <si>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</si>
  <si>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</si>
  <si>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</si>
  <si>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</si>
  <si>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</si>
  <si>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</si>
  <si>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</si>
  <si>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</si>
  <si>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</si>
  <si>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</si>
  <si>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</si>
  <si>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</si>
  <si>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</si>
  <si>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</si>
  <si>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</si>
  <si>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</si>
  <si>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</si>
  <si>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</si>
  <si>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</si>
  <si>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</si>
  <si>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</si>
  <si>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47IS2024/03/09</t>
  </si>
  <si>
    <t>GOA_Beneficiary</t>
  </si>
  <si>
    <t>WR/2024/21710/A/6189</t>
  </si>
  <si>
    <t>WR/2024/21675/A/6124</t>
  </si>
  <si>
    <t>AEML</t>
  </si>
  <si>
    <t>WR/2024/21740/A/6193</t>
  </si>
  <si>
    <t>TANGEDCO</t>
  </si>
  <si>
    <t>SR/2024/11975/C</t>
  </si>
  <si>
    <t>Manipur_Ben</t>
  </si>
  <si>
    <t>NER/2024/2023/A/6138</t>
  </si>
  <si>
    <t>ITCWIND</t>
  </si>
  <si>
    <t>NR/2024/18388/A/5994</t>
  </si>
  <si>
    <t>HP</t>
  </si>
  <si>
    <t>NR/2024/18691/A/6190</t>
  </si>
  <si>
    <t>SOLAPUR_SOLAR</t>
  </si>
  <si>
    <t>NR/2024/18723/C</t>
  </si>
  <si>
    <t>SBSRPC11PL_BKN</t>
  </si>
  <si>
    <t>NR/01102023/02012046/L_NR_2021_17</t>
  </si>
  <si>
    <t>RSRPL_BKN</t>
  </si>
  <si>
    <t>NR/01032024/31032024/SJVN010324NR1589</t>
  </si>
  <si>
    <t>NR/01032024/31032024/SJVN010324NR1588</t>
  </si>
  <si>
    <t>KSEB</t>
  </si>
  <si>
    <t>SR/01032024/15032024/BYPL-APPCPL-KSEB</t>
  </si>
  <si>
    <t>CHANJUII</t>
  </si>
  <si>
    <t>NR/01012024/31032024/ ChanjuII</t>
  </si>
  <si>
    <t>NR/01032024/15032024/HP-62</t>
  </si>
  <si>
    <t>SR/01032024/15032024/SWAP ARRANGEMENT LOA.NO.365 DT.31-08-2023</t>
  </si>
  <si>
    <t>SR/01032024/31032024/SWAP ARRANGEMENT LOA D.NO.366 DT.31-08-2023</t>
  </si>
  <si>
    <t>SKS Raigarh</t>
  </si>
  <si>
    <t>NR/01032024/31032024/NVVN/OA/16997</t>
  </si>
  <si>
    <t>MSEB_Beneficiary</t>
  </si>
  <si>
    <t>WR/01032024/15032024/TPDDL/PMG/MSEDCL/Banking/12112023</t>
  </si>
  <si>
    <t>HIRIYUR_OSTROKANNADA</t>
  </si>
  <si>
    <t>SR/01032024/31032024/SJVN010324NR1590</t>
  </si>
  <si>
    <t>NR/01032024/22032024/HP-56</t>
  </si>
  <si>
    <t>NR/01032024/22032024/HP-59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</si>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</sst>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270</v>
          </cell>
          <cell r="C5">
            <v>0</v>
          </cell>
          <cell r="D5">
            <v>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50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50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50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50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50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50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50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50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50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50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50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50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50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50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50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50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50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50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50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50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50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50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50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50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50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50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50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50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50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50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50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50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50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50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50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50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50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50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50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50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50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50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50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50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50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50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50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50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280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280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280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280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280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280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280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280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280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280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280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280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280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280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280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280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280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280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280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280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280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280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280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280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280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306.22000000000003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316.22000000000003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291.61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291.61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291.61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291.61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281.61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281.61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281.61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281.61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280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280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280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280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280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280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280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280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280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280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280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280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280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280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280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335</v>
          </cell>
          <cell r="G65">
            <v>425</v>
          </cell>
          <cell r="J65">
            <v>280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335</v>
          </cell>
          <cell r="G66">
            <v>425</v>
          </cell>
          <cell r="J66">
            <v>280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335</v>
          </cell>
          <cell r="G67">
            <v>425</v>
          </cell>
          <cell r="J67">
            <v>280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335</v>
          </cell>
          <cell r="G68">
            <v>425</v>
          </cell>
          <cell r="J68">
            <v>280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335</v>
          </cell>
          <cell r="G69">
            <v>425</v>
          </cell>
          <cell r="J69">
            <v>280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335</v>
          </cell>
          <cell r="G70">
            <v>425</v>
          </cell>
          <cell r="J70">
            <v>280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335</v>
          </cell>
          <cell r="G71">
            <v>425</v>
          </cell>
          <cell r="J71">
            <v>280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335</v>
          </cell>
          <cell r="G72">
            <v>425</v>
          </cell>
          <cell r="J72">
            <v>280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335</v>
          </cell>
          <cell r="G73">
            <v>425</v>
          </cell>
          <cell r="J73">
            <v>280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335</v>
          </cell>
          <cell r="G74">
            <v>425</v>
          </cell>
          <cell r="J74">
            <v>280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335</v>
          </cell>
          <cell r="G75">
            <v>425</v>
          </cell>
          <cell r="J75">
            <v>280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335</v>
          </cell>
          <cell r="G76">
            <v>425</v>
          </cell>
          <cell r="J76">
            <v>280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335</v>
          </cell>
          <cell r="G77">
            <v>425</v>
          </cell>
          <cell r="J77">
            <v>280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335</v>
          </cell>
          <cell r="G78">
            <v>425</v>
          </cell>
          <cell r="J78">
            <v>280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335</v>
          </cell>
          <cell r="G79">
            <v>425</v>
          </cell>
          <cell r="J79">
            <v>280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335</v>
          </cell>
          <cell r="G80">
            <v>425</v>
          </cell>
          <cell r="J80">
            <v>280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280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280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280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280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280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280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280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280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280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280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280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280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280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280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280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280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280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280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280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280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5">
        <v>45360.980914351851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25.8</v>
      </c>
      <c r="C3" s="202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202">
        <v>25.8</v>
      </c>
      <c r="C4" s="202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202">
        <v>25.8</v>
      </c>
      <c r="C5" s="202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202">
        <v>25.8</v>
      </c>
      <c r="C6" s="202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202">
        <v>25.8</v>
      </c>
      <c r="C7" s="202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202">
        <v>25.8</v>
      </c>
      <c r="C8" s="202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202">
        <v>25.8</v>
      </c>
      <c r="C9" s="202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202">
        <v>25.8</v>
      </c>
      <c r="C10" s="202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202">
        <v>25.8</v>
      </c>
      <c r="C11" s="202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202">
        <v>25.8</v>
      </c>
      <c r="C12" s="202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202">
        <v>25.8</v>
      </c>
      <c r="C13" s="202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202">
        <v>25.8</v>
      </c>
      <c r="C14" s="202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202">
        <v>25.8</v>
      </c>
      <c r="C15" s="202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202">
        <v>25.8</v>
      </c>
      <c r="C16" s="202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202">
        <v>25.8</v>
      </c>
      <c r="C17" s="202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202">
        <v>25.8</v>
      </c>
      <c r="C18" s="202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202">
        <v>25.8</v>
      </c>
      <c r="C19" s="202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202">
        <v>25.8</v>
      </c>
      <c r="C20" s="202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202">
        <v>25.8</v>
      </c>
      <c r="C21" s="202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202">
        <v>26.6</v>
      </c>
      <c r="C22" s="202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57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202">
        <v>26.6</v>
      </c>
      <c r="C23" s="202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57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202">
        <v>26.6</v>
      </c>
      <c r="C24" s="202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57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202">
        <v>26.6</v>
      </c>
      <c r="C25" s="202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57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202">
        <v>26.6</v>
      </c>
      <c r="C26" s="202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57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202">
        <v>26.6</v>
      </c>
      <c r="C27" s="202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57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202">
        <v>26.6</v>
      </c>
      <c r="C28" s="202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57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202">
        <v>26.6</v>
      </c>
      <c r="C29" s="202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57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202">
        <v>26.6</v>
      </c>
      <c r="C30" s="202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57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202">
        <v>26.6</v>
      </c>
      <c r="C31" s="202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57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202">
        <v>26.6</v>
      </c>
      <c r="C32" s="202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57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202">
        <v>26.6</v>
      </c>
      <c r="C33" s="202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57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202">
        <v>26.6</v>
      </c>
      <c r="C34" s="202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57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202">
        <v>26.6</v>
      </c>
      <c r="C35" s="202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57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202">
        <v>26.6</v>
      </c>
      <c r="C36" s="202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57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202">
        <v>26.6</v>
      </c>
      <c r="C37" s="202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57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202">
        <v>26.6</v>
      </c>
      <c r="C38" s="202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57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202">
        <v>26.6</v>
      </c>
      <c r="C39" s="202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57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202">
        <v>26.6</v>
      </c>
      <c r="C40" s="202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57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202">
        <v>26.6</v>
      </c>
      <c r="C41" s="202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57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202">
        <v>26.6</v>
      </c>
      <c r="C42" s="202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57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202">
        <v>26.6</v>
      </c>
      <c r="C43" s="202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57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202">
        <v>26.6</v>
      </c>
      <c r="C44" s="202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57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202">
        <v>26.6</v>
      </c>
      <c r="C45" s="202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57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202">
        <v>26.6</v>
      </c>
      <c r="C46" s="202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57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202">
        <v>26.6</v>
      </c>
      <c r="C47" s="202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57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202">
        <v>26.6</v>
      </c>
      <c r="C48" s="202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57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202">
        <v>26.6</v>
      </c>
      <c r="C49" s="202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57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202">
        <v>26.6</v>
      </c>
      <c r="C50" s="202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57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202">
        <v>26.6</v>
      </c>
      <c r="C51" s="202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57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202">
        <v>26.6</v>
      </c>
      <c r="C52" s="202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57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202">
        <v>26.6</v>
      </c>
      <c r="C53" s="202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57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202">
        <v>26.6</v>
      </c>
      <c r="C54" s="202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57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202">
        <v>26.6</v>
      </c>
      <c r="C55" s="202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57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202">
        <v>26.6</v>
      </c>
      <c r="C56" s="202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57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202">
        <v>26.6</v>
      </c>
      <c r="C57" s="202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57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202">
        <v>26.6</v>
      </c>
      <c r="C58" s="202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57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202">
        <v>26.6</v>
      </c>
      <c r="C59" s="202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57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202">
        <v>26.6</v>
      </c>
      <c r="C60" s="202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57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202">
        <v>26.6</v>
      </c>
      <c r="C61" s="202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57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202">
        <v>26.6</v>
      </c>
      <c r="C62" s="202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57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202">
        <v>26.6</v>
      </c>
      <c r="C63" s="202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57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202">
        <v>26.6</v>
      </c>
      <c r="C64" s="202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57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202">
        <v>26.6</v>
      </c>
      <c r="C65" s="202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57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202">
        <v>26.6</v>
      </c>
      <c r="C66" s="202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57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202">
        <v>26.6</v>
      </c>
      <c r="C67" s="202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57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202">
        <v>26.6</v>
      </c>
      <c r="C68" s="202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57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202">
        <v>26.6</v>
      </c>
      <c r="C69" s="202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57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202">
        <v>26.6</v>
      </c>
      <c r="C70" s="202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57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202">
        <v>26.6</v>
      </c>
      <c r="C71" s="202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57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202">
        <v>26.6</v>
      </c>
      <c r="C72" s="202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57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202">
        <v>26.6</v>
      </c>
      <c r="C73" s="202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57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202">
        <v>26.6</v>
      </c>
      <c r="C74" s="202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57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202">
        <v>26.6</v>
      </c>
      <c r="C75" s="202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57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202">
        <v>26.6</v>
      </c>
      <c r="C76" s="202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57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202">
        <v>26.6</v>
      </c>
      <c r="C77" s="202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57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202">
        <v>26.6</v>
      </c>
      <c r="C78" s="202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202">
        <v>26.6</v>
      </c>
      <c r="C79" s="202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202">
        <v>26.6</v>
      </c>
      <c r="C80" s="202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202">
        <v>26.6</v>
      </c>
      <c r="C81" s="202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26.6</v>
      </c>
      <c r="C83" s="202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202">
        <v>26.6</v>
      </c>
      <c r="C84" s="202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202">
        <v>26.6</v>
      </c>
      <c r="C85" s="202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202">
        <v>26.6</v>
      </c>
      <c r="C86" s="202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202">
        <v>26.6</v>
      </c>
      <c r="C87" s="202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202">
        <v>26.6</v>
      </c>
      <c r="C88" s="202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57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202">
        <v>26.6</v>
      </c>
      <c r="C89" s="202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57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202">
        <v>26.6</v>
      </c>
      <c r="C90" s="202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57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202">
        <v>26.6</v>
      </c>
      <c r="C91" s="202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57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202">
        <v>26.6</v>
      </c>
      <c r="C92" s="202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57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202">
        <v>26.6</v>
      </c>
      <c r="C93" s="202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57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202">
        <v>26.6</v>
      </c>
      <c r="C94" s="202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57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202">
        <v>26.6</v>
      </c>
      <c r="C95" s="202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57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202">
        <v>26.6</v>
      </c>
      <c r="C96" s="202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57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202">
        <v>26.6</v>
      </c>
      <c r="C97" s="202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57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202">
        <v>26.6</v>
      </c>
      <c r="C98" s="202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57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171</v>
      </c>
      <c r="B99" s="20">
        <f t="shared" ref="B99:H99" si="27">SUM(B3:B98)/4000</f>
        <v>0.63459999999999883</v>
      </c>
      <c r="C99" s="20">
        <f t="shared" si="27"/>
        <v>0.63459999999999883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0.26475512000000018</v>
      </c>
      <c r="J99" s="158">
        <f t="shared" ref="J99:L99" si="28">SUM(J3:J98)/4000</f>
        <v>0.14805218000000006</v>
      </c>
      <c r="K99" s="158">
        <f t="shared" si="28"/>
        <v>0.19095114000000046</v>
      </c>
      <c r="L99" s="158">
        <f t="shared" si="28"/>
        <v>3.0841560000000021E-2</v>
      </c>
      <c r="M99" s="159">
        <f>SUM(M3:M98)/4000</f>
        <v>0.63459999999999883</v>
      </c>
      <c r="N99" s="23"/>
      <c r="P99" s="37">
        <f>SUM(P3:P98)/4000</f>
        <v>0.26475512000000018</v>
      </c>
      <c r="Q99" s="37">
        <f t="shared" ref="Q99:S99" si="29">SUM(Q3:Q98)/4000</f>
        <v>0.14805218000000006</v>
      </c>
      <c r="R99" s="37">
        <f t="shared" si="29"/>
        <v>0.19095114000000046</v>
      </c>
      <c r="S99" s="37">
        <f t="shared" si="29"/>
        <v>3.0841560000000021E-2</v>
      </c>
      <c r="T99" s="37">
        <f t="shared" si="26"/>
        <v>0.63460000000000072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9.92</v>
      </c>
      <c r="N3" s="71">
        <v>0</v>
      </c>
      <c r="O3" s="53">
        <v>-217</v>
      </c>
      <c r="P3" s="53">
        <v>-242</v>
      </c>
      <c r="Q3" s="53">
        <v>0</v>
      </c>
      <c r="R3" s="53">
        <v>0</v>
      </c>
      <c r="S3" s="72">
        <v>0</v>
      </c>
      <c r="U3" s="73">
        <v>-459</v>
      </c>
      <c r="V3" s="74">
        <v>9.92</v>
      </c>
      <c r="W3">
        <v>0</v>
      </c>
      <c r="X3">
        <v>-217</v>
      </c>
      <c r="Y3">
        <v>9.92</v>
      </c>
      <c r="Z3">
        <v>-242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7.51</v>
      </c>
      <c r="N4" s="73">
        <v>0</v>
      </c>
      <c r="O4" s="46">
        <v>-232</v>
      </c>
      <c r="P4" s="46">
        <v>-257</v>
      </c>
      <c r="Q4" s="46">
        <v>0</v>
      </c>
      <c r="R4" s="46">
        <v>0</v>
      </c>
      <c r="S4" s="74">
        <v>0</v>
      </c>
      <c r="U4" s="73">
        <v>-489</v>
      </c>
      <c r="V4" s="74">
        <v>7.51</v>
      </c>
      <c r="W4">
        <v>0</v>
      </c>
      <c r="X4">
        <v>-232</v>
      </c>
      <c r="Y4">
        <v>7.51</v>
      </c>
      <c r="Z4">
        <v>-257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9.7200000000000006</v>
      </c>
      <c r="N5" s="73">
        <v>0</v>
      </c>
      <c r="O5" s="46">
        <v>-242</v>
      </c>
      <c r="P5" s="46">
        <v>-270</v>
      </c>
      <c r="Q5" s="46">
        <v>0</v>
      </c>
      <c r="R5" s="46">
        <v>0</v>
      </c>
      <c r="S5" s="74">
        <v>0</v>
      </c>
      <c r="U5" s="73">
        <v>-512</v>
      </c>
      <c r="V5" s="74">
        <v>9.7200000000000006</v>
      </c>
      <c r="W5">
        <v>0</v>
      </c>
      <c r="X5">
        <v>-242</v>
      </c>
      <c r="Y5">
        <v>9.7200000000000006</v>
      </c>
      <c r="Z5">
        <v>-270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5.58</v>
      </c>
      <c r="N6" s="73">
        <v>0</v>
      </c>
      <c r="O6" s="46">
        <v>-252</v>
      </c>
      <c r="P6" s="46">
        <v>-283</v>
      </c>
      <c r="Q6" s="46">
        <v>0</v>
      </c>
      <c r="R6" s="46">
        <v>0</v>
      </c>
      <c r="S6" s="74">
        <v>0</v>
      </c>
      <c r="U6" s="73">
        <v>-535</v>
      </c>
      <c r="V6" s="74">
        <v>5.58</v>
      </c>
      <c r="W6">
        <v>0</v>
      </c>
      <c r="X6">
        <v>-252</v>
      </c>
      <c r="Y6">
        <v>5.58</v>
      </c>
      <c r="Z6">
        <v>-283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4.72</v>
      </c>
      <c r="N7" s="73">
        <v>0</v>
      </c>
      <c r="O7" s="46">
        <v>-267</v>
      </c>
      <c r="P7" s="46">
        <v>-300</v>
      </c>
      <c r="Q7" s="46">
        <v>0</v>
      </c>
      <c r="R7" s="46">
        <v>0</v>
      </c>
      <c r="S7" s="74">
        <v>0</v>
      </c>
      <c r="U7" s="73">
        <v>-567</v>
      </c>
      <c r="V7" s="74">
        <v>4.72</v>
      </c>
      <c r="W7">
        <v>0</v>
      </c>
      <c r="X7">
        <v>-267</v>
      </c>
      <c r="Y7">
        <v>4.72</v>
      </c>
      <c r="Z7">
        <v>-300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2.7</v>
      </c>
      <c r="N8" s="73">
        <v>0</v>
      </c>
      <c r="O8" s="46">
        <v>-277</v>
      </c>
      <c r="P8" s="46">
        <v>-311</v>
      </c>
      <c r="Q8" s="46">
        <v>0</v>
      </c>
      <c r="R8" s="46">
        <v>0</v>
      </c>
      <c r="S8" s="74">
        <v>0</v>
      </c>
      <c r="U8" s="73">
        <v>-588</v>
      </c>
      <c r="V8" s="74">
        <v>2.7</v>
      </c>
      <c r="W8">
        <v>0</v>
      </c>
      <c r="X8">
        <v>-277</v>
      </c>
      <c r="Y8">
        <v>2.7</v>
      </c>
      <c r="Z8">
        <v>-311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-246.18</v>
      </c>
      <c r="P9" s="46">
        <v>-318</v>
      </c>
      <c r="Q9" s="46">
        <v>0</v>
      </c>
      <c r="R9" s="46">
        <v>0</v>
      </c>
      <c r="S9" s="74">
        <v>0</v>
      </c>
      <c r="U9" s="73">
        <v>-564.17999999999995</v>
      </c>
      <c r="V9" s="74">
        <v>0</v>
      </c>
      <c r="W9">
        <v>0</v>
      </c>
      <c r="X9">
        <v>-246.18</v>
      </c>
      <c r="Y9">
        <v>0</v>
      </c>
      <c r="Z9">
        <v>-318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-156</v>
      </c>
      <c r="P10" s="46">
        <v>-327</v>
      </c>
      <c r="Q10" s="46">
        <v>0</v>
      </c>
      <c r="R10" s="46">
        <v>0</v>
      </c>
      <c r="S10" s="74">
        <v>0</v>
      </c>
      <c r="U10" s="73">
        <v>-483</v>
      </c>
      <c r="V10" s="74">
        <v>0</v>
      </c>
      <c r="W10">
        <v>0</v>
      </c>
      <c r="X10">
        <v>-156</v>
      </c>
      <c r="Y10">
        <v>0</v>
      </c>
      <c r="Z10">
        <v>-327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-161</v>
      </c>
      <c r="P11" s="46">
        <v>-230.97</v>
      </c>
      <c r="Q11" s="46">
        <v>0</v>
      </c>
      <c r="R11" s="46">
        <v>0</v>
      </c>
      <c r="S11" s="74">
        <v>0</v>
      </c>
      <c r="U11" s="73">
        <v>-391.97</v>
      </c>
      <c r="V11" s="74">
        <v>0</v>
      </c>
      <c r="W11">
        <v>0</v>
      </c>
      <c r="X11">
        <v>-161</v>
      </c>
      <c r="Y11">
        <v>0</v>
      </c>
      <c r="Z11">
        <v>-230.97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-166</v>
      </c>
      <c r="P12" s="46">
        <v>-148.74</v>
      </c>
      <c r="Q12" s="46">
        <v>0</v>
      </c>
      <c r="R12" s="46">
        <v>0</v>
      </c>
      <c r="S12" s="74">
        <v>0</v>
      </c>
      <c r="U12" s="73">
        <v>-314.74</v>
      </c>
      <c r="V12" s="74">
        <v>0</v>
      </c>
      <c r="W12">
        <v>0</v>
      </c>
      <c r="X12">
        <v>-166</v>
      </c>
      <c r="Y12">
        <v>0</v>
      </c>
      <c r="Z12">
        <v>-148.74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-166</v>
      </c>
      <c r="P13" s="46">
        <v>-93</v>
      </c>
      <c r="Q13" s="46">
        <v>0</v>
      </c>
      <c r="R13" s="46">
        <v>0</v>
      </c>
      <c r="S13" s="74">
        <v>0</v>
      </c>
      <c r="U13" s="73">
        <v>-259</v>
      </c>
      <c r="V13" s="74">
        <v>0</v>
      </c>
      <c r="W13">
        <v>0</v>
      </c>
      <c r="X13">
        <v>-166</v>
      </c>
      <c r="Y13">
        <v>0</v>
      </c>
      <c r="Z13">
        <v>-93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1.35</v>
      </c>
      <c r="N14" s="73">
        <v>0</v>
      </c>
      <c r="O14" s="46">
        <v>-171</v>
      </c>
      <c r="P14" s="46">
        <v>-99</v>
      </c>
      <c r="Q14" s="46">
        <v>0</v>
      </c>
      <c r="R14" s="46">
        <v>0</v>
      </c>
      <c r="S14" s="74">
        <v>0</v>
      </c>
      <c r="U14" s="73">
        <v>-270</v>
      </c>
      <c r="V14" s="74">
        <v>1.35</v>
      </c>
      <c r="W14">
        <v>0</v>
      </c>
      <c r="X14">
        <v>-171</v>
      </c>
      <c r="Y14">
        <v>1.35</v>
      </c>
      <c r="Z14">
        <v>-99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3.56</v>
      </c>
      <c r="N15" s="73">
        <v>0</v>
      </c>
      <c r="O15" s="46">
        <v>-176</v>
      </c>
      <c r="P15" s="46">
        <v>-101</v>
      </c>
      <c r="Q15" s="46">
        <v>0</v>
      </c>
      <c r="R15" s="46">
        <v>0</v>
      </c>
      <c r="S15" s="74">
        <v>0</v>
      </c>
      <c r="U15" s="73">
        <v>-277</v>
      </c>
      <c r="V15" s="74">
        <v>3.56</v>
      </c>
      <c r="W15">
        <v>0</v>
      </c>
      <c r="X15">
        <v>-176</v>
      </c>
      <c r="Y15">
        <v>3.56</v>
      </c>
      <c r="Z15">
        <v>-101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1.93</v>
      </c>
      <c r="N16" s="73">
        <v>0</v>
      </c>
      <c r="O16" s="46">
        <v>-181</v>
      </c>
      <c r="P16" s="46">
        <v>-99</v>
      </c>
      <c r="Q16" s="46">
        <v>0</v>
      </c>
      <c r="R16" s="46">
        <v>0</v>
      </c>
      <c r="S16" s="74">
        <v>0</v>
      </c>
      <c r="U16" s="73">
        <v>-280</v>
      </c>
      <c r="V16" s="74">
        <v>1.93</v>
      </c>
      <c r="W16">
        <v>0</v>
      </c>
      <c r="X16">
        <v>-181</v>
      </c>
      <c r="Y16">
        <v>1.93</v>
      </c>
      <c r="Z16">
        <v>-99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1.44</v>
      </c>
      <c r="N17" s="73">
        <v>0</v>
      </c>
      <c r="O17" s="46">
        <v>-176</v>
      </c>
      <c r="P17" s="46">
        <v>-92</v>
      </c>
      <c r="Q17" s="46">
        <v>0</v>
      </c>
      <c r="R17" s="46">
        <v>0</v>
      </c>
      <c r="S17" s="74">
        <v>0</v>
      </c>
      <c r="U17" s="73">
        <v>-268</v>
      </c>
      <c r="V17" s="74">
        <v>1.44</v>
      </c>
      <c r="W17">
        <v>0</v>
      </c>
      <c r="X17">
        <v>-176</v>
      </c>
      <c r="Y17">
        <v>1.44</v>
      </c>
      <c r="Z17">
        <v>-92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2.98</v>
      </c>
      <c r="N18" s="73">
        <v>0</v>
      </c>
      <c r="O18" s="46">
        <v>-181</v>
      </c>
      <c r="P18" s="46">
        <v>-88</v>
      </c>
      <c r="Q18" s="46">
        <v>0</v>
      </c>
      <c r="R18" s="46">
        <v>0</v>
      </c>
      <c r="S18" s="74">
        <v>0</v>
      </c>
      <c r="U18" s="73">
        <v>-269</v>
      </c>
      <c r="V18" s="74">
        <v>2.98</v>
      </c>
      <c r="W18">
        <v>0</v>
      </c>
      <c r="X18">
        <v>-181</v>
      </c>
      <c r="Y18">
        <v>2.98</v>
      </c>
      <c r="Z18">
        <v>-88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3.47</v>
      </c>
      <c r="N19" s="73">
        <v>0</v>
      </c>
      <c r="O19" s="46">
        <v>-176</v>
      </c>
      <c r="P19" s="46">
        <v>-83</v>
      </c>
      <c r="Q19" s="46">
        <v>0</v>
      </c>
      <c r="R19" s="46">
        <v>0</v>
      </c>
      <c r="S19" s="74">
        <v>0</v>
      </c>
      <c r="U19" s="73">
        <v>-259</v>
      </c>
      <c r="V19" s="74">
        <v>3.47</v>
      </c>
      <c r="W19">
        <v>0</v>
      </c>
      <c r="X19">
        <v>-176</v>
      </c>
      <c r="Y19">
        <v>3.47</v>
      </c>
      <c r="Z19">
        <v>-83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4.62</v>
      </c>
      <c r="N20" s="73">
        <v>0</v>
      </c>
      <c r="O20" s="46">
        <v>-166</v>
      </c>
      <c r="P20" s="46">
        <v>-76</v>
      </c>
      <c r="Q20" s="46">
        <v>0</v>
      </c>
      <c r="R20" s="46">
        <v>0</v>
      </c>
      <c r="S20" s="74">
        <v>0</v>
      </c>
      <c r="U20" s="73">
        <v>-242</v>
      </c>
      <c r="V20" s="74">
        <v>4.62</v>
      </c>
      <c r="W20">
        <v>0</v>
      </c>
      <c r="X20">
        <v>-166</v>
      </c>
      <c r="Y20">
        <v>4.62</v>
      </c>
      <c r="Z20">
        <v>-76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6.26</v>
      </c>
      <c r="N21" s="73">
        <v>0</v>
      </c>
      <c r="O21" s="46">
        <v>-166</v>
      </c>
      <c r="P21" s="46">
        <v>-77</v>
      </c>
      <c r="Q21" s="46">
        <v>0</v>
      </c>
      <c r="R21" s="46">
        <v>0</v>
      </c>
      <c r="S21" s="74">
        <v>0</v>
      </c>
      <c r="U21" s="73">
        <v>-243</v>
      </c>
      <c r="V21" s="74">
        <v>6.26</v>
      </c>
      <c r="W21">
        <v>0</v>
      </c>
      <c r="X21">
        <v>-166</v>
      </c>
      <c r="Y21">
        <v>6.26</v>
      </c>
      <c r="Z21">
        <v>-77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6.84</v>
      </c>
      <c r="N22" s="73">
        <v>0</v>
      </c>
      <c r="O22" s="46">
        <v>-166</v>
      </c>
      <c r="P22" s="46">
        <v>-69</v>
      </c>
      <c r="Q22" s="46">
        <v>0</v>
      </c>
      <c r="R22" s="46">
        <v>0</v>
      </c>
      <c r="S22" s="74">
        <v>0</v>
      </c>
      <c r="U22" s="73">
        <v>-235</v>
      </c>
      <c r="V22" s="74">
        <v>6.84</v>
      </c>
      <c r="W22">
        <v>0</v>
      </c>
      <c r="X22">
        <v>-166</v>
      </c>
      <c r="Y22">
        <v>6.84</v>
      </c>
      <c r="Z22">
        <v>-69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10.11</v>
      </c>
      <c r="N23" s="73">
        <v>0</v>
      </c>
      <c r="O23" s="46">
        <v>-182</v>
      </c>
      <c r="P23" s="46">
        <v>-307</v>
      </c>
      <c r="Q23" s="46">
        <v>0</v>
      </c>
      <c r="R23" s="46">
        <v>0</v>
      </c>
      <c r="S23" s="74">
        <v>0</v>
      </c>
      <c r="U23" s="73">
        <v>-489</v>
      </c>
      <c r="V23" s="74">
        <v>10.11</v>
      </c>
      <c r="W23">
        <v>0</v>
      </c>
      <c r="X23">
        <v>-182</v>
      </c>
      <c r="Y23">
        <v>10.11</v>
      </c>
      <c r="Z23">
        <v>-307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10.199999999999999</v>
      </c>
      <c r="N24" s="73">
        <v>0</v>
      </c>
      <c r="O24" s="46">
        <v>-202</v>
      </c>
      <c r="P24" s="46">
        <v>-287</v>
      </c>
      <c r="Q24" s="46">
        <v>0</v>
      </c>
      <c r="R24" s="46">
        <v>0</v>
      </c>
      <c r="S24" s="74">
        <v>0</v>
      </c>
      <c r="U24" s="73">
        <v>-489</v>
      </c>
      <c r="V24" s="74">
        <v>10.199999999999999</v>
      </c>
      <c r="W24">
        <v>0</v>
      </c>
      <c r="X24">
        <v>-202</v>
      </c>
      <c r="Y24">
        <v>10.199999999999999</v>
      </c>
      <c r="Z24">
        <v>-287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11.17</v>
      </c>
      <c r="N25" s="73">
        <v>0</v>
      </c>
      <c r="O25" s="46">
        <v>-177</v>
      </c>
      <c r="P25" s="46">
        <v>-260</v>
      </c>
      <c r="Q25" s="46">
        <v>0</v>
      </c>
      <c r="R25" s="46">
        <v>0</v>
      </c>
      <c r="S25" s="74">
        <v>0</v>
      </c>
      <c r="U25" s="73">
        <v>-437</v>
      </c>
      <c r="V25" s="74">
        <v>11.17</v>
      </c>
      <c r="W25">
        <v>0</v>
      </c>
      <c r="X25">
        <v>-177</v>
      </c>
      <c r="Y25">
        <v>11.17</v>
      </c>
      <c r="Z25">
        <v>-260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8.9499999999999993</v>
      </c>
      <c r="N26" s="73">
        <v>0</v>
      </c>
      <c r="O26" s="46">
        <v>-147</v>
      </c>
      <c r="P26" s="46">
        <v>-231</v>
      </c>
      <c r="Q26" s="46">
        <v>0</v>
      </c>
      <c r="R26" s="46">
        <v>0</v>
      </c>
      <c r="S26" s="74">
        <v>0</v>
      </c>
      <c r="U26" s="73">
        <v>-378</v>
      </c>
      <c r="V26" s="74">
        <v>8.9499999999999993</v>
      </c>
      <c r="W26">
        <v>0</v>
      </c>
      <c r="X26">
        <v>-147</v>
      </c>
      <c r="Y26">
        <v>8.9499999999999993</v>
      </c>
      <c r="Z26">
        <v>-231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8.57</v>
      </c>
      <c r="N27" s="73">
        <v>0</v>
      </c>
      <c r="O27" s="46">
        <v>-87</v>
      </c>
      <c r="P27" s="46">
        <v>-203</v>
      </c>
      <c r="Q27" s="46">
        <v>0</v>
      </c>
      <c r="R27" s="46">
        <v>0</v>
      </c>
      <c r="S27" s="74">
        <v>0</v>
      </c>
      <c r="U27" s="73">
        <v>-290</v>
      </c>
      <c r="V27" s="74">
        <v>8.57</v>
      </c>
      <c r="W27">
        <v>0</v>
      </c>
      <c r="X27">
        <v>-87</v>
      </c>
      <c r="Y27">
        <v>8.57</v>
      </c>
      <c r="Z27">
        <v>-203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11.17</v>
      </c>
      <c r="N28" s="73">
        <v>0</v>
      </c>
      <c r="O28" s="46">
        <v>-72</v>
      </c>
      <c r="P28" s="46">
        <v>-181</v>
      </c>
      <c r="Q28" s="46">
        <v>0</v>
      </c>
      <c r="R28" s="46">
        <v>0</v>
      </c>
      <c r="S28" s="74">
        <v>0</v>
      </c>
      <c r="U28" s="73">
        <v>-253</v>
      </c>
      <c r="V28" s="74">
        <v>11.17</v>
      </c>
      <c r="W28">
        <v>0</v>
      </c>
      <c r="X28">
        <v>-72</v>
      </c>
      <c r="Y28">
        <v>11.17</v>
      </c>
      <c r="Z28">
        <v>-181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11.36</v>
      </c>
      <c r="N29" s="73">
        <v>0</v>
      </c>
      <c r="O29" s="46">
        <v>-59</v>
      </c>
      <c r="P29" s="46">
        <v>-433</v>
      </c>
      <c r="Q29" s="46">
        <v>0</v>
      </c>
      <c r="R29" s="46">
        <v>0</v>
      </c>
      <c r="S29" s="74">
        <v>0</v>
      </c>
      <c r="U29" s="73">
        <v>-492</v>
      </c>
      <c r="V29" s="74">
        <v>11.36</v>
      </c>
      <c r="W29">
        <v>0</v>
      </c>
      <c r="X29">
        <v>-59</v>
      </c>
      <c r="Y29">
        <v>11.36</v>
      </c>
      <c r="Z29">
        <v>-433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-80</v>
      </c>
      <c r="P30" s="46">
        <v>-379</v>
      </c>
      <c r="Q30" s="46">
        <v>0</v>
      </c>
      <c r="R30" s="46">
        <v>0</v>
      </c>
      <c r="S30" s="74">
        <v>0</v>
      </c>
      <c r="U30" s="73">
        <v>-459</v>
      </c>
      <c r="V30" s="74">
        <v>0</v>
      </c>
      <c r="W30">
        <v>0</v>
      </c>
      <c r="X30">
        <v>-80</v>
      </c>
      <c r="Y30">
        <v>0</v>
      </c>
      <c r="Z30">
        <v>-379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4.24</v>
      </c>
      <c r="N31" s="73">
        <v>0</v>
      </c>
      <c r="O31" s="46">
        <v>-5</v>
      </c>
      <c r="P31" s="46">
        <v>-309</v>
      </c>
      <c r="Q31" s="46">
        <v>0</v>
      </c>
      <c r="R31" s="46">
        <v>0</v>
      </c>
      <c r="S31" s="74">
        <v>0</v>
      </c>
      <c r="U31" s="73">
        <v>-314</v>
      </c>
      <c r="V31" s="74">
        <v>4.24</v>
      </c>
      <c r="W31">
        <v>0</v>
      </c>
      <c r="X31">
        <v>-5</v>
      </c>
      <c r="Y31">
        <v>4.24</v>
      </c>
      <c r="Z31">
        <v>-309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-201</v>
      </c>
      <c r="Q32" s="46">
        <v>0</v>
      </c>
      <c r="R32" s="46">
        <v>0</v>
      </c>
      <c r="S32" s="74">
        <v>0</v>
      </c>
      <c r="U32" s="73">
        <v>-201</v>
      </c>
      <c r="V32" s="74">
        <v>0</v>
      </c>
      <c r="W32">
        <v>0</v>
      </c>
      <c r="X32">
        <v>0</v>
      </c>
      <c r="Y32">
        <v>0</v>
      </c>
      <c r="Z32">
        <v>-201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-170</v>
      </c>
      <c r="Q33" s="46">
        <v>0</v>
      </c>
      <c r="R33" s="46">
        <v>0</v>
      </c>
      <c r="S33" s="74">
        <v>0</v>
      </c>
      <c r="U33" s="73">
        <v>-170</v>
      </c>
      <c r="V33" s="74">
        <v>0</v>
      </c>
      <c r="W33">
        <v>0</v>
      </c>
      <c r="X33">
        <v>0</v>
      </c>
      <c r="Y33">
        <v>0</v>
      </c>
      <c r="Z33">
        <v>-170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-90</v>
      </c>
      <c r="Q34" s="46">
        <v>0</v>
      </c>
      <c r="R34" s="46">
        <v>0</v>
      </c>
      <c r="S34" s="74">
        <v>0</v>
      </c>
      <c r="U34" s="73">
        <v>-90</v>
      </c>
      <c r="V34" s="74">
        <v>0</v>
      </c>
      <c r="W34">
        <v>0</v>
      </c>
      <c r="X34">
        <v>0</v>
      </c>
      <c r="Y34">
        <v>0</v>
      </c>
      <c r="Z34">
        <v>-90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-61</v>
      </c>
      <c r="Q35" s="46">
        <v>0</v>
      </c>
      <c r="R35" s="46">
        <v>0</v>
      </c>
      <c r="S35" s="74">
        <v>0</v>
      </c>
      <c r="U35" s="73">
        <v>-61</v>
      </c>
      <c r="V35" s="74">
        <v>0</v>
      </c>
      <c r="W35">
        <v>0</v>
      </c>
      <c r="X35">
        <v>0</v>
      </c>
      <c r="Y35">
        <v>0</v>
      </c>
      <c r="Z35">
        <v>-61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-82</v>
      </c>
      <c r="Q36" s="46">
        <v>0</v>
      </c>
      <c r="R36" s="46">
        <v>0</v>
      </c>
      <c r="S36" s="74">
        <v>0</v>
      </c>
      <c r="U36" s="73">
        <v>-82</v>
      </c>
      <c r="V36" s="74">
        <v>0</v>
      </c>
      <c r="W36">
        <v>0</v>
      </c>
      <c r="X36">
        <v>0</v>
      </c>
      <c r="Y36">
        <v>0</v>
      </c>
      <c r="Z36">
        <v>-82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-100</v>
      </c>
      <c r="Q37" s="46">
        <v>0</v>
      </c>
      <c r="R37" s="46">
        <v>0</v>
      </c>
      <c r="S37" s="74">
        <v>0</v>
      </c>
      <c r="U37" s="73">
        <v>-100</v>
      </c>
      <c r="V37" s="74">
        <v>0</v>
      </c>
      <c r="W37">
        <v>0</v>
      </c>
      <c r="X37">
        <v>0</v>
      </c>
      <c r="Y37">
        <v>0</v>
      </c>
      <c r="Z37">
        <v>-100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-141</v>
      </c>
      <c r="Q38" s="46">
        <v>0</v>
      </c>
      <c r="R38" s="46">
        <v>0</v>
      </c>
      <c r="S38" s="74">
        <v>0</v>
      </c>
      <c r="U38" s="73">
        <v>-141</v>
      </c>
      <c r="V38" s="74">
        <v>0</v>
      </c>
      <c r="W38">
        <v>0</v>
      </c>
      <c r="X38">
        <v>0</v>
      </c>
      <c r="Y38">
        <v>0</v>
      </c>
      <c r="Z38">
        <v>-141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-183</v>
      </c>
      <c r="Q39" s="46">
        <v>0</v>
      </c>
      <c r="R39" s="46">
        <v>0</v>
      </c>
      <c r="S39" s="74">
        <v>0</v>
      </c>
      <c r="U39" s="73">
        <v>-183</v>
      </c>
      <c r="V39" s="74">
        <v>0</v>
      </c>
      <c r="W39">
        <v>0</v>
      </c>
      <c r="X39">
        <v>0</v>
      </c>
      <c r="Y39">
        <v>0</v>
      </c>
      <c r="Z39">
        <v>-183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-187</v>
      </c>
      <c r="Q40" s="46">
        <v>0</v>
      </c>
      <c r="R40" s="46">
        <v>0</v>
      </c>
      <c r="S40" s="74">
        <v>0</v>
      </c>
      <c r="U40" s="73">
        <v>-187</v>
      </c>
      <c r="V40" s="74">
        <v>0</v>
      </c>
      <c r="W40">
        <v>0</v>
      </c>
      <c r="X40">
        <v>0</v>
      </c>
      <c r="Y40">
        <v>0</v>
      </c>
      <c r="Z40">
        <v>-187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-199</v>
      </c>
      <c r="Q41" s="46">
        <v>0</v>
      </c>
      <c r="R41" s="46">
        <v>0</v>
      </c>
      <c r="S41" s="74">
        <v>0</v>
      </c>
      <c r="U41" s="73">
        <v>-199</v>
      </c>
      <c r="V41" s="74">
        <v>0</v>
      </c>
      <c r="W41">
        <v>0</v>
      </c>
      <c r="X41">
        <v>0</v>
      </c>
      <c r="Y41">
        <v>0</v>
      </c>
      <c r="Z41">
        <v>-199</v>
      </c>
    </row>
    <row r="42" spans="7:26">
      <c r="G42" t="s">
        <v>84</v>
      </c>
      <c r="H42" s="73">
        <v>38.51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38.51</v>
      </c>
      <c r="W42">
        <v>38.51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19.25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19.25</v>
      </c>
      <c r="W43">
        <v>19.25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-5</v>
      </c>
      <c r="P59" s="46">
        <v>0</v>
      </c>
      <c r="Q59" s="46">
        <v>0</v>
      </c>
      <c r="R59" s="46">
        <v>0</v>
      </c>
      <c r="S59" s="74">
        <v>0</v>
      </c>
      <c r="U59" s="73">
        <v>-5</v>
      </c>
      <c r="V59" s="74">
        <v>0</v>
      </c>
      <c r="W59">
        <v>0</v>
      </c>
      <c r="X59">
        <v>-5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-11</v>
      </c>
      <c r="O60" s="46">
        <v>-10</v>
      </c>
      <c r="P60" s="46">
        <v>0</v>
      </c>
      <c r="Q60" s="46">
        <v>0</v>
      </c>
      <c r="R60" s="46">
        <v>0</v>
      </c>
      <c r="S60" s="74">
        <v>0</v>
      </c>
      <c r="U60" s="73">
        <v>-21</v>
      </c>
      <c r="V60" s="74">
        <v>0</v>
      </c>
      <c r="W60">
        <v>-11</v>
      </c>
      <c r="X60">
        <v>-10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-26</v>
      </c>
      <c r="O61" s="46">
        <v>-15</v>
      </c>
      <c r="P61" s="46">
        <v>0</v>
      </c>
      <c r="Q61" s="46">
        <v>0</v>
      </c>
      <c r="R61" s="46">
        <v>0</v>
      </c>
      <c r="S61" s="74">
        <v>0</v>
      </c>
      <c r="U61" s="73">
        <v>-41</v>
      </c>
      <c r="V61" s="74">
        <v>0</v>
      </c>
      <c r="W61">
        <v>-26</v>
      </c>
      <c r="X61">
        <v>-15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-38</v>
      </c>
      <c r="O62" s="46">
        <v>-10</v>
      </c>
      <c r="P62" s="46">
        <v>0</v>
      </c>
      <c r="Q62" s="46">
        <v>0</v>
      </c>
      <c r="R62" s="46">
        <v>0</v>
      </c>
      <c r="S62" s="74">
        <v>0</v>
      </c>
      <c r="U62" s="73">
        <v>-48</v>
      </c>
      <c r="V62" s="74">
        <v>0</v>
      </c>
      <c r="W62">
        <v>-38</v>
      </c>
      <c r="X62">
        <v>-10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-28</v>
      </c>
      <c r="O63" s="46">
        <v>-16</v>
      </c>
      <c r="P63" s="46">
        <v>0</v>
      </c>
      <c r="Q63" s="46">
        <v>0</v>
      </c>
      <c r="R63" s="46">
        <v>0</v>
      </c>
      <c r="S63" s="74">
        <v>0</v>
      </c>
      <c r="U63" s="73">
        <v>-44</v>
      </c>
      <c r="V63" s="74">
        <v>0</v>
      </c>
      <c r="W63">
        <v>-28</v>
      </c>
      <c r="X63">
        <v>-16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-29</v>
      </c>
      <c r="O64" s="46">
        <v>-11</v>
      </c>
      <c r="P64" s="46">
        <v>0</v>
      </c>
      <c r="Q64" s="46">
        <v>0</v>
      </c>
      <c r="R64" s="46">
        <v>0</v>
      </c>
      <c r="S64" s="74">
        <v>0</v>
      </c>
      <c r="U64" s="73">
        <v>-40</v>
      </c>
      <c r="V64" s="74">
        <v>0</v>
      </c>
      <c r="W64">
        <v>-29</v>
      </c>
      <c r="X64">
        <v>-11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-3</v>
      </c>
      <c r="O65" s="46">
        <v>-1</v>
      </c>
      <c r="P65" s="46">
        <v>0</v>
      </c>
      <c r="Q65" s="46">
        <v>0</v>
      </c>
      <c r="R65" s="46">
        <v>0</v>
      </c>
      <c r="S65" s="74">
        <v>0</v>
      </c>
      <c r="U65" s="73">
        <v>-4</v>
      </c>
      <c r="V65" s="74">
        <v>0</v>
      </c>
      <c r="W65">
        <v>-3</v>
      </c>
      <c r="X65">
        <v>-1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-17</v>
      </c>
      <c r="P67" s="46">
        <v>-94</v>
      </c>
      <c r="Q67" s="46">
        <v>0</v>
      </c>
      <c r="R67" s="46">
        <v>0</v>
      </c>
      <c r="S67" s="74">
        <v>0</v>
      </c>
      <c r="U67" s="73">
        <v>-111</v>
      </c>
      <c r="V67" s="74">
        <v>0</v>
      </c>
      <c r="W67">
        <v>0</v>
      </c>
      <c r="X67">
        <v>-17</v>
      </c>
      <c r="Y67">
        <v>0</v>
      </c>
      <c r="Z67">
        <v>-94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-47</v>
      </c>
      <c r="P68" s="46">
        <v>-94</v>
      </c>
      <c r="Q68" s="46">
        <v>0</v>
      </c>
      <c r="R68" s="46">
        <v>0</v>
      </c>
      <c r="S68" s="74">
        <v>0</v>
      </c>
      <c r="U68" s="73">
        <v>-141</v>
      </c>
      <c r="V68" s="74">
        <v>0</v>
      </c>
      <c r="W68">
        <v>0</v>
      </c>
      <c r="X68">
        <v>-47</v>
      </c>
      <c r="Y68">
        <v>0</v>
      </c>
      <c r="Z68">
        <v>-94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-27</v>
      </c>
      <c r="P69" s="46">
        <v>-155</v>
      </c>
      <c r="Q69" s="46">
        <v>0</v>
      </c>
      <c r="R69" s="46">
        <v>0</v>
      </c>
      <c r="S69" s="74">
        <v>0</v>
      </c>
      <c r="U69" s="73">
        <v>-182</v>
      </c>
      <c r="V69" s="74">
        <v>0</v>
      </c>
      <c r="W69">
        <v>0</v>
      </c>
      <c r="X69">
        <v>-27</v>
      </c>
      <c r="Y69">
        <v>0</v>
      </c>
      <c r="Z69">
        <v>-155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-49</v>
      </c>
      <c r="P70" s="46">
        <v>-454</v>
      </c>
      <c r="Q70" s="46">
        <v>0</v>
      </c>
      <c r="R70" s="46">
        <v>0</v>
      </c>
      <c r="S70" s="74">
        <v>0</v>
      </c>
      <c r="U70" s="73">
        <v>-503</v>
      </c>
      <c r="V70" s="74">
        <v>0</v>
      </c>
      <c r="W70">
        <v>0</v>
      </c>
      <c r="X70">
        <v>-49</v>
      </c>
      <c r="Y70">
        <v>0</v>
      </c>
      <c r="Z70">
        <v>-454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-137</v>
      </c>
      <c r="Q71" s="46">
        <v>0</v>
      </c>
      <c r="R71" s="46">
        <v>0</v>
      </c>
      <c r="S71" s="74">
        <v>0</v>
      </c>
      <c r="U71" s="73">
        <v>-137</v>
      </c>
      <c r="V71" s="74">
        <v>0</v>
      </c>
      <c r="W71">
        <v>0</v>
      </c>
      <c r="X71">
        <v>0</v>
      </c>
      <c r="Y71">
        <v>0</v>
      </c>
      <c r="Z71">
        <v>-137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-101</v>
      </c>
      <c r="Q72" s="46">
        <v>0</v>
      </c>
      <c r="R72" s="46">
        <v>0</v>
      </c>
      <c r="S72" s="74">
        <v>0</v>
      </c>
      <c r="U72" s="73">
        <v>-101</v>
      </c>
      <c r="V72" s="74">
        <v>0</v>
      </c>
      <c r="W72">
        <v>0</v>
      </c>
      <c r="X72">
        <v>0</v>
      </c>
      <c r="Y72">
        <v>0</v>
      </c>
      <c r="Z72">
        <v>-101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-87</v>
      </c>
      <c r="Q73" s="46">
        <v>0</v>
      </c>
      <c r="R73" s="46">
        <v>0</v>
      </c>
      <c r="S73" s="74">
        <v>0</v>
      </c>
      <c r="U73" s="73">
        <v>-87</v>
      </c>
      <c r="V73" s="74">
        <v>0</v>
      </c>
      <c r="W73">
        <v>0</v>
      </c>
      <c r="X73">
        <v>0</v>
      </c>
      <c r="Y73">
        <v>0</v>
      </c>
      <c r="Z73">
        <v>-87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1.35</v>
      </c>
      <c r="N74" s="73">
        <v>0</v>
      </c>
      <c r="O74" s="46">
        <v>0</v>
      </c>
      <c r="P74" s="46">
        <v>-92</v>
      </c>
      <c r="Q74" s="46">
        <v>0</v>
      </c>
      <c r="R74" s="46">
        <v>0</v>
      </c>
      <c r="S74" s="74">
        <v>0</v>
      </c>
      <c r="U74" s="73">
        <v>-92</v>
      </c>
      <c r="V74" s="74">
        <v>1.35</v>
      </c>
      <c r="W74">
        <v>0</v>
      </c>
      <c r="X74">
        <v>0</v>
      </c>
      <c r="Y74">
        <v>1.35</v>
      </c>
      <c r="Z74">
        <v>-92</v>
      </c>
    </row>
    <row r="75" spans="7:26">
      <c r="G75" t="s">
        <v>117</v>
      </c>
      <c r="H75" s="73">
        <v>3.85</v>
      </c>
      <c r="I75" s="46">
        <v>0</v>
      </c>
      <c r="J75" s="46">
        <v>0</v>
      </c>
      <c r="K75" s="46">
        <v>0</v>
      </c>
      <c r="L75" s="46">
        <v>0</v>
      </c>
      <c r="M75" s="74">
        <v>10.49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14.34</v>
      </c>
      <c r="W75">
        <v>3.85</v>
      </c>
      <c r="X75">
        <v>0</v>
      </c>
      <c r="Y75">
        <v>10.49</v>
      </c>
      <c r="Z75">
        <v>0</v>
      </c>
    </row>
    <row r="76" spans="7:26">
      <c r="G76" t="s">
        <v>118</v>
      </c>
      <c r="H76" s="73">
        <v>73.16</v>
      </c>
      <c r="I76" s="46">
        <v>0</v>
      </c>
      <c r="J76" s="46">
        <v>0</v>
      </c>
      <c r="K76" s="46">
        <v>0</v>
      </c>
      <c r="L76" s="46">
        <v>0</v>
      </c>
      <c r="M76" s="74">
        <v>11.65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84.81</v>
      </c>
      <c r="W76">
        <v>73.16</v>
      </c>
      <c r="X76">
        <v>0</v>
      </c>
      <c r="Y76">
        <v>11.65</v>
      </c>
      <c r="Z76">
        <v>0</v>
      </c>
    </row>
    <row r="77" spans="7:26">
      <c r="G77" t="s">
        <v>119</v>
      </c>
      <c r="H77" s="73">
        <v>98.2</v>
      </c>
      <c r="I77" s="46">
        <v>0</v>
      </c>
      <c r="J77" s="46">
        <v>0</v>
      </c>
      <c r="K77" s="46">
        <v>0</v>
      </c>
      <c r="L77" s="46">
        <v>0</v>
      </c>
      <c r="M77" s="74">
        <v>10.199999999999999</v>
      </c>
      <c r="N77" s="73">
        <v>0</v>
      </c>
      <c r="O77" s="46">
        <v>0</v>
      </c>
      <c r="P77" s="46">
        <v>-250</v>
      </c>
      <c r="Q77" s="46">
        <v>0</v>
      </c>
      <c r="R77" s="46">
        <v>0</v>
      </c>
      <c r="S77" s="74">
        <v>0</v>
      </c>
      <c r="U77" s="73">
        <v>-250</v>
      </c>
      <c r="V77" s="74">
        <v>108.4</v>
      </c>
      <c r="W77">
        <v>98.2</v>
      </c>
      <c r="X77">
        <v>0</v>
      </c>
      <c r="Y77">
        <v>10.199999999999999</v>
      </c>
      <c r="Z77">
        <v>-250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12.61</v>
      </c>
      <c r="N78" s="73">
        <v>0</v>
      </c>
      <c r="O78" s="46">
        <v>0</v>
      </c>
      <c r="P78" s="46">
        <v>-155</v>
      </c>
      <c r="Q78" s="46">
        <v>0</v>
      </c>
      <c r="R78" s="46">
        <v>0</v>
      </c>
      <c r="S78" s="74">
        <v>0</v>
      </c>
      <c r="U78" s="73">
        <v>-155</v>
      </c>
      <c r="V78" s="74">
        <v>12.61</v>
      </c>
      <c r="W78">
        <v>0</v>
      </c>
      <c r="X78">
        <v>0</v>
      </c>
      <c r="Y78">
        <v>12.61</v>
      </c>
      <c r="Z78">
        <v>-155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-171</v>
      </c>
      <c r="Q79" s="46">
        <v>0</v>
      </c>
      <c r="R79" s="46">
        <v>0</v>
      </c>
      <c r="S79" s="74">
        <v>0</v>
      </c>
      <c r="U79" s="73">
        <v>-171</v>
      </c>
      <c r="V79" s="74">
        <v>0</v>
      </c>
      <c r="W79">
        <v>0</v>
      </c>
      <c r="X79">
        <v>0</v>
      </c>
      <c r="Y79">
        <v>0</v>
      </c>
      <c r="Z79">
        <v>-171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2.56</v>
      </c>
      <c r="N80" s="73">
        <v>0</v>
      </c>
      <c r="O80" s="46">
        <v>0</v>
      </c>
      <c r="P80" s="46">
        <v>-117</v>
      </c>
      <c r="Q80" s="46">
        <v>0</v>
      </c>
      <c r="R80" s="46">
        <v>0</v>
      </c>
      <c r="S80" s="74">
        <v>0</v>
      </c>
      <c r="U80" s="73">
        <v>-117</v>
      </c>
      <c r="V80" s="74">
        <v>2.56</v>
      </c>
      <c r="W80">
        <v>0</v>
      </c>
      <c r="X80">
        <v>0</v>
      </c>
      <c r="Y80">
        <v>2.56</v>
      </c>
      <c r="Z80">
        <v>-117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13.86</v>
      </c>
      <c r="N81" s="73">
        <v>0</v>
      </c>
      <c r="O81" s="46">
        <v>0</v>
      </c>
      <c r="P81" s="46">
        <v>-126</v>
      </c>
      <c r="Q81" s="46">
        <v>0</v>
      </c>
      <c r="R81" s="46">
        <v>0</v>
      </c>
      <c r="S81" s="74">
        <v>0</v>
      </c>
      <c r="U81" s="73">
        <v>-126</v>
      </c>
      <c r="V81" s="74">
        <v>13.86</v>
      </c>
      <c r="W81">
        <v>0</v>
      </c>
      <c r="X81">
        <v>0</v>
      </c>
      <c r="Y81">
        <v>13.86</v>
      </c>
      <c r="Z81">
        <v>-126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13.77</v>
      </c>
      <c r="N82" s="73">
        <v>0</v>
      </c>
      <c r="O82" s="46">
        <v>0</v>
      </c>
      <c r="P82" s="46">
        <v>-108</v>
      </c>
      <c r="Q82" s="46">
        <v>0</v>
      </c>
      <c r="R82" s="46">
        <v>0</v>
      </c>
      <c r="S82" s="74">
        <v>0</v>
      </c>
      <c r="U82" s="73">
        <v>-108</v>
      </c>
      <c r="V82" s="74">
        <v>13.77</v>
      </c>
      <c r="W82">
        <v>0</v>
      </c>
      <c r="X82">
        <v>0</v>
      </c>
      <c r="Y82">
        <v>13.77</v>
      </c>
      <c r="Z82">
        <v>-108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15.11</v>
      </c>
      <c r="N83" s="73">
        <v>0</v>
      </c>
      <c r="O83" s="46">
        <v>0</v>
      </c>
      <c r="P83" s="46">
        <v>-125</v>
      </c>
      <c r="Q83" s="46">
        <v>0</v>
      </c>
      <c r="R83" s="46">
        <v>0</v>
      </c>
      <c r="S83" s="74">
        <v>0</v>
      </c>
      <c r="U83" s="73">
        <v>-125</v>
      </c>
      <c r="V83" s="74">
        <v>15.11</v>
      </c>
      <c r="W83">
        <v>0</v>
      </c>
      <c r="X83">
        <v>0</v>
      </c>
      <c r="Y83">
        <v>15.11</v>
      </c>
      <c r="Z83">
        <v>-125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12.32</v>
      </c>
      <c r="N84" s="73">
        <v>0</v>
      </c>
      <c r="O84" s="46">
        <v>0</v>
      </c>
      <c r="P84" s="46">
        <v>-146</v>
      </c>
      <c r="Q84" s="46">
        <v>0</v>
      </c>
      <c r="R84" s="46">
        <v>0</v>
      </c>
      <c r="S84" s="74">
        <v>0</v>
      </c>
      <c r="U84" s="73">
        <v>-146</v>
      </c>
      <c r="V84" s="74">
        <v>12.32</v>
      </c>
      <c r="W84">
        <v>0</v>
      </c>
      <c r="X84">
        <v>0</v>
      </c>
      <c r="Y84">
        <v>12.32</v>
      </c>
      <c r="Z84">
        <v>-146</v>
      </c>
    </row>
    <row r="85" spans="7:26">
      <c r="G85" t="s">
        <v>127</v>
      </c>
      <c r="H85" s="73">
        <v>64.5</v>
      </c>
      <c r="I85" s="46">
        <v>0</v>
      </c>
      <c r="J85" s="46">
        <v>0</v>
      </c>
      <c r="K85" s="46">
        <v>0</v>
      </c>
      <c r="L85" s="46">
        <v>0</v>
      </c>
      <c r="M85" s="74">
        <v>15.4</v>
      </c>
      <c r="N85" s="73">
        <v>0</v>
      </c>
      <c r="O85" s="46">
        <v>0</v>
      </c>
      <c r="P85" s="46">
        <v>-250</v>
      </c>
      <c r="Q85" s="46">
        <v>0</v>
      </c>
      <c r="R85" s="46">
        <v>0</v>
      </c>
      <c r="S85" s="74">
        <v>0</v>
      </c>
      <c r="U85" s="73">
        <v>-250</v>
      </c>
      <c r="V85" s="74">
        <v>79.900000000000006</v>
      </c>
      <c r="W85">
        <v>64.5</v>
      </c>
      <c r="X85">
        <v>0</v>
      </c>
      <c r="Y85">
        <v>15.4</v>
      </c>
      <c r="Z85">
        <v>-250</v>
      </c>
    </row>
    <row r="86" spans="7:26">
      <c r="G86" t="s">
        <v>128</v>
      </c>
      <c r="H86" s="73">
        <v>40.43</v>
      </c>
      <c r="I86" s="46">
        <v>0</v>
      </c>
      <c r="J86" s="46">
        <v>0</v>
      </c>
      <c r="K86" s="46">
        <v>0</v>
      </c>
      <c r="L86" s="46">
        <v>0</v>
      </c>
      <c r="M86" s="74">
        <v>12.13</v>
      </c>
      <c r="N86" s="73">
        <v>0</v>
      </c>
      <c r="O86" s="46">
        <v>0</v>
      </c>
      <c r="P86" s="46">
        <v>-250</v>
      </c>
      <c r="Q86" s="46">
        <v>0</v>
      </c>
      <c r="R86" s="46">
        <v>0</v>
      </c>
      <c r="S86" s="74">
        <v>0</v>
      </c>
      <c r="U86" s="73">
        <v>-250</v>
      </c>
      <c r="V86" s="74">
        <v>52.56</v>
      </c>
      <c r="W86">
        <v>40.43</v>
      </c>
      <c r="X86">
        <v>0</v>
      </c>
      <c r="Y86">
        <v>12.13</v>
      </c>
      <c r="Z86">
        <v>-250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7.61</v>
      </c>
      <c r="N87" s="73">
        <v>0</v>
      </c>
      <c r="O87" s="46">
        <v>0</v>
      </c>
      <c r="P87" s="46">
        <v>-162.84</v>
      </c>
      <c r="Q87" s="46">
        <v>0</v>
      </c>
      <c r="R87" s="46">
        <v>0</v>
      </c>
      <c r="S87" s="74">
        <v>0</v>
      </c>
      <c r="U87" s="73">
        <v>-162.84</v>
      </c>
      <c r="V87" s="74">
        <v>7.61</v>
      </c>
      <c r="W87">
        <v>0</v>
      </c>
      <c r="X87">
        <v>0</v>
      </c>
      <c r="Y87">
        <v>7.61</v>
      </c>
      <c r="Z87">
        <v>-162.84</v>
      </c>
    </row>
    <row r="88" spans="7:26">
      <c r="G88" t="s">
        <v>130</v>
      </c>
      <c r="H88" s="73">
        <v>4.8099999999999996</v>
      </c>
      <c r="I88" s="46">
        <v>0</v>
      </c>
      <c r="J88" s="46">
        <v>0</v>
      </c>
      <c r="K88" s="46">
        <v>0</v>
      </c>
      <c r="L88" s="46">
        <v>0</v>
      </c>
      <c r="M88" s="74">
        <v>13.1</v>
      </c>
      <c r="N88" s="73">
        <v>0</v>
      </c>
      <c r="O88" s="46">
        <v>0</v>
      </c>
      <c r="P88" s="46">
        <v>-275</v>
      </c>
      <c r="Q88" s="46">
        <v>0</v>
      </c>
      <c r="R88" s="46">
        <v>0</v>
      </c>
      <c r="S88" s="74">
        <v>0</v>
      </c>
      <c r="U88" s="73">
        <v>-275</v>
      </c>
      <c r="V88" s="74">
        <v>17.91</v>
      </c>
      <c r="W88">
        <v>4.8099999999999996</v>
      </c>
      <c r="X88">
        <v>0</v>
      </c>
      <c r="Y88">
        <v>13.1</v>
      </c>
      <c r="Z88">
        <v>-275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13.96</v>
      </c>
      <c r="N89" s="73">
        <v>0</v>
      </c>
      <c r="O89" s="46">
        <v>-9</v>
      </c>
      <c r="P89" s="46">
        <v>-27</v>
      </c>
      <c r="Q89" s="46">
        <v>0</v>
      </c>
      <c r="R89" s="46">
        <v>0</v>
      </c>
      <c r="S89" s="74">
        <v>0</v>
      </c>
      <c r="U89" s="73">
        <v>-36</v>
      </c>
      <c r="V89" s="74">
        <v>13.96</v>
      </c>
      <c r="W89">
        <v>0</v>
      </c>
      <c r="X89">
        <v>-9</v>
      </c>
      <c r="Y89">
        <v>13.96</v>
      </c>
      <c r="Z89">
        <v>-27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9.7200000000000006</v>
      </c>
      <c r="N90" s="73">
        <v>0</v>
      </c>
      <c r="O90" s="46">
        <v>-19</v>
      </c>
      <c r="P90" s="46">
        <v>-56</v>
      </c>
      <c r="Q90" s="46">
        <v>0</v>
      </c>
      <c r="R90" s="46">
        <v>0</v>
      </c>
      <c r="S90" s="74">
        <v>0</v>
      </c>
      <c r="U90" s="73">
        <v>-75</v>
      </c>
      <c r="V90" s="74">
        <v>9.7200000000000006</v>
      </c>
      <c r="W90">
        <v>0</v>
      </c>
      <c r="X90">
        <v>-19</v>
      </c>
      <c r="Y90">
        <v>9.7200000000000006</v>
      </c>
      <c r="Z90">
        <v>-56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7.12</v>
      </c>
      <c r="N91" s="73">
        <v>0</v>
      </c>
      <c r="O91" s="46">
        <v>-16</v>
      </c>
      <c r="P91" s="46">
        <v>-69</v>
      </c>
      <c r="Q91" s="46">
        <v>0</v>
      </c>
      <c r="R91" s="46">
        <v>0</v>
      </c>
      <c r="S91" s="74">
        <v>0</v>
      </c>
      <c r="U91" s="73">
        <v>-85</v>
      </c>
      <c r="V91" s="74">
        <v>7.12</v>
      </c>
      <c r="W91">
        <v>0</v>
      </c>
      <c r="X91">
        <v>-16</v>
      </c>
      <c r="Y91">
        <v>7.12</v>
      </c>
      <c r="Z91">
        <v>-69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11.74</v>
      </c>
      <c r="N92" s="73">
        <v>0</v>
      </c>
      <c r="O92" s="46">
        <v>-12</v>
      </c>
      <c r="P92" s="46">
        <v>-124</v>
      </c>
      <c r="Q92" s="46">
        <v>0</v>
      </c>
      <c r="R92" s="46">
        <v>0</v>
      </c>
      <c r="S92" s="74">
        <v>0</v>
      </c>
      <c r="U92" s="73">
        <v>-136</v>
      </c>
      <c r="V92" s="74">
        <v>11.74</v>
      </c>
      <c r="W92">
        <v>0</v>
      </c>
      <c r="X92">
        <v>-12</v>
      </c>
      <c r="Y92">
        <v>11.74</v>
      </c>
      <c r="Z92">
        <v>-124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10.59</v>
      </c>
      <c r="N93" s="73">
        <v>0</v>
      </c>
      <c r="O93" s="46">
        <v>-47</v>
      </c>
      <c r="P93" s="46">
        <v>-91</v>
      </c>
      <c r="Q93" s="46">
        <v>0</v>
      </c>
      <c r="R93" s="46">
        <v>0</v>
      </c>
      <c r="S93" s="74">
        <v>0</v>
      </c>
      <c r="U93" s="73">
        <v>-138</v>
      </c>
      <c r="V93" s="74">
        <v>10.59</v>
      </c>
      <c r="W93">
        <v>0</v>
      </c>
      <c r="X93">
        <v>-47</v>
      </c>
      <c r="Y93">
        <v>10.59</v>
      </c>
      <c r="Z93">
        <v>-91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8.18</v>
      </c>
      <c r="N94" s="73">
        <v>0</v>
      </c>
      <c r="O94" s="46">
        <v>-72</v>
      </c>
      <c r="P94" s="46">
        <v>-120</v>
      </c>
      <c r="Q94" s="46">
        <v>0</v>
      </c>
      <c r="R94" s="46">
        <v>0</v>
      </c>
      <c r="S94" s="74">
        <v>0</v>
      </c>
      <c r="U94" s="73">
        <v>-192</v>
      </c>
      <c r="V94" s="74">
        <v>8.18</v>
      </c>
      <c r="W94">
        <v>0</v>
      </c>
      <c r="X94">
        <v>-72</v>
      </c>
      <c r="Y94">
        <v>8.18</v>
      </c>
      <c r="Z94">
        <v>-120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11.36</v>
      </c>
      <c r="N95" s="73">
        <v>0</v>
      </c>
      <c r="O95" s="46">
        <v>-82</v>
      </c>
      <c r="P95" s="46">
        <v>-211</v>
      </c>
      <c r="Q95" s="46">
        <v>0</v>
      </c>
      <c r="R95" s="46">
        <v>0</v>
      </c>
      <c r="S95" s="74">
        <v>0</v>
      </c>
      <c r="U95" s="73">
        <v>-293</v>
      </c>
      <c r="V95" s="74">
        <v>11.36</v>
      </c>
      <c r="W95">
        <v>0</v>
      </c>
      <c r="X95">
        <v>-82</v>
      </c>
      <c r="Y95">
        <v>11.36</v>
      </c>
      <c r="Z95">
        <v>-211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9.92</v>
      </c>
      <c r="N96" s="73">
        <v>0</v>
      </c>
      <c r="O96" s="46">
        <v>-97</v>
      </c>
      <c r="P96" s="46">
        <v>-231</v>
      </c>
      <c r="Q96" s="46">
        <v>0</v>
      </c>
      <c r="R96" s="46">
        <v>0</v>
      </c>
      <c r="S96" s="74">
        <v>0</v>
      </c>
      <c r="U96" s="73">
        <v>-328</v>
      </c>
      <c r="V96" s="74">
        <v>9.92</v>
      </c>
      <c r="W96">
        <v>0</v>
      </c>
      <c r="X96">
        <v>-97</v>
      </c>
      <c r="Y96">
        <v>9.92</v>
      </c>
      <c r="Z96">
        <v>-231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10.199999999999999</v>
      </c>
      <c r="N97" s="73">
        <v>0</v>
      </c>
      <c r="O97" s="46">
        <v>-122</v>
      </c>
      <c r="P97" s="46">
        <v>-248</v>
      </c>
      <c r="Q97" s="46">
        <v>0</v>
      </c>
      <c r="R97" s="46">
        <v>0</v>
      </c>
      <c r="S97" s="74">
        <v>0</v>
      </c>
      <c r="U97" s="73">
        <v>-370</v>
      </c>
      <c r="V97" s="74">
        <v>10.199999999999999</v>
      </c>
      <c r="W97">
        <v>0</v>
      </c>
      <c r="X97">
        <v>-122</v>
      </c>
      <c r="Y97">
        <v>10.199999999999999</v>
      </c>
      <c r="Z97">
        <v>-248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6.07</v>
      </c>
      <c r="N98" s="73">
        <v>0</v>
      </c>
      <c r="O98" s="46">
        <v>-132</v>
      </c>
      <c r="P98" s="46">
        <v>-266</v>
      </c>
      <c r="Q98" s="46">
        <v>0</v>
      </c>
      <c r="R98" s="46">
        <v>0</v>
      </c>
      <c r="S98" s="74">
        <v>0</v>
      </c>
      <c r="U98" s="73">
        <v>-398</v>
      </c>
      <c r="V98" s="74">
        <v>6.07</v>
      </c>
      <c r="W98">
        <v>0</v>
      </c>
      <c r="X98">
        <v>-132</v>
      </c>
      <c r="Y98">
        <v>6.07</v>
      </c>
      <c r="Z98">
        <v>-266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8.567749999999999E-2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9.9847500000000006E-2</v>
      </c>
      <c r="N99" s="68">
        <f t="shared" si="1"/>
        <v>-3.3750000000000002E-2</v>
      </c>
      <c r="O99" s="69">
        <f t="shared" si="1"/>
        <v>-1.442045</v>
      </c>
      <c r="P99" s="69">
        <f t="shared" si="1"/>
        <v>-3.0903874999999998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-4.5661825</v>
      </c>
      <c r="V99" s="70">
        <f t="shared" si="1"/>
        <v>0.18552500000000002</v>
      </c>
      <c r="W99">
        <f t="shared" si="1"/>
        <v>5.1927499999999994E-2</v>
      </c>
      <c r="X99">
        <f t="shared" si="1"/>
        <v>-1.442045</v>
      </c>
      <c r="Y99">
        <f t="shared" si="1"/>
        <v>9.9847500000000006E-2</v>
      </c>
      <c r="Z99">
        <f t="shared" si="1"/>
        <v>-3.0903874999999998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146</v>
      </c>
      <c r="Z1" t="s">
        <v>146</v>
      </c>
      <c r="AA1" t="s">
        <v>145</v>
      </c>
      <c r="AB1" t="s">
        <v>543</v>
      </c>
      <c r="AC1" t="s">
        <v>145</v>
      </c>
      <c r="AD1" t="s">
        <v>547</v>
      </c>
      <c r="AE1" t="s">
        <v>549</v>
      </c>
      <c r="AF1" t="s">
        <v>551</v>
      </c>
      <c r="AG1" t="s">
        <v>551</v>
      </c>
      <c r="AH1" t="s">
        <v>146</v>
      </c>
      <c r="AI1" t="s">
        <v>556</v>
      </c>
      <c r="AJ1" t="s">
        <v>145</v>
      </c>
      <c r="AK1" t="s">
        <v>146</v>
      </c>
      <c r="AL1" t="s">
        <v>145</v>
      </c>
      <c r="AM1" t="s">
        <v>561</v>
      </c>
      <c r="AN1" t="s">
        <v>149</v>
      </c>
      <c r="AO1" t="s">
        <v>565</v>
      </c>
      <c r="AP1" t="s">
        <v>145</v>
      </c>
      <c r="AQ1" t="s">
        <v>146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W2" s="28" t="s">
        <v>534</v>
      </c>
      <c r="X2" t="s">
        <v>534</v>
      </c>
      <c r="Y2" t="s">
        <v>537</v>
      </c>
      <c r="Z2" t="s">
        <v>539</v>
      </c>
      <c r="AA2" t="s">
        <v>541</v>
      </c>
      <c r="AB2" t="s">
        <v>358</v>
      </c>
      <c r="AC2" t="s">
        <v>545</v>
      </c>
      <c r="AD2" t="s">
        <v>369</v>
      </c>
      <c r="AE2" t="s">
        <v>146</v>
      </c>
      <c r="AF2" t="s">
        <v>148</v>
      </c>
      <c r="AG2" t="s">
        <v>148</v>
      </c>
      <c r="AH2" t="s">
        <v>554</v>
      </c>
      <c r="AI2" t="s">
        <v>149</v>
      </c>
      <c r="AJ2" t="s">
        <v>545</v>
      </c>
      <c r="AK2" t="s">
        <v>539</v>
      </c>
      <c r="AL2" t="s">
        <v>539</v>
      </c>
      <c r="AM2" t="s">
        <v>148</v>
      </c>
      <c r="AN2" t="s">
        <v>563</v>
      </c>
      <c r="AO2" t="s">
        <v>148</v>
      </c>
      <c r="AP2" t="s">
        <v>545</v>
      </c>
      <c r="AQ2" t="s">
        <v>545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3.49</v>
      </c>
      <c r="K3" s="53">
        <v>48.14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100</v>
      </c>
      <c r="Z3">
        <v>100</v>
      </c>
      <c r="AA3">
        <v>25</v>
      </c>
      <c r="AB3">
        <v>0.39</v>
      </c>
      <c r="AC3">
        <v>0</v>
      </c>
      <c r="AD3">
        <v>0</v>
      </c>
      <c r="AE3">
        <v>0</v>
      </c>
      <c r="AF3">
        <v>0</v>
      </c>
      <c r="AG3">
        <v>0</v>
      </c>
      <c r="AH3">
        <v>100</v>
      </c>
      <c r="AI3">
        <v>3.49</v>
      </c>
      <c r="AJ3">
        <v>102.01</v>
      </c>
      <c r="AK3">
        <v>100</v>
      </c>
      <c r="AL3">
        <v>50</v>
      </c>
      <c r="AM3">
        <v>48.14</v>
      </c>
      <c r="AN3">
        <v>150</v>
      </c>
      <c r="AO3">
        <v>0</v>
      </c>
      <c r="AP3">
        <v>79.489999999999995</v>
      </c>
      <c r="AQ3">
        <v>34.03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3.49</v>
      </c>
      <c r="K4" s="46">
        <v>48.14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100</v>
      </c>
      <c r="Z4">
        <v>100</v>
      </c>
      <c r="AA4">
        <v>25</v>
      </c>
      <c r="AB4">
        <v>0.39</v>
      </c>
      <c r="AC4">
        <v>0</v>
      </c>
      <c r="AD4">
        <v>0</v>
      </c>
      <c r="AE4">
        <v>0</v>
      </c>
      <c r="AF4">
        <v>0</v>
      </c>
      <c r="AG4">
        <v>0</v>
      </c>
      <c r="AH4">
        <v>100</v>
      </c>
      <c r="AI4">
        <v>3.49</v>
      </c>
      <c r="AJ4">
        <v>102.01</v>
      </c>
      <c r="AK4">
        <v>100</v>
      </c>
      <c r="AL4">
        <v>50</v>
      </c>
      <c r="AM4">
        <v>48.14</v>
      </c>
      <c r="AN4">
        <v>150</v>
      </c>
      <c r="AO4">
        <v>0</v>
      </c>
      <c r="AP4">
        <v>79.489999999999995</v>
      </c>
      <c r="AQ4">
        <v>34.03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3.49</v>
      </c>
      <c r="K5" s="46">
        <v>48.14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100</v>
      </c>
      <c r="Z5">
        <v>100</v>
      </c>
      <c r="AA5">
        <v>25</v>
      </c>
      <c r="AB5">
        <v>0.39</v>
      </c>
      <c r="AC5">
        <v>0</v>
      </c>
      <c r="AD5">
        <v>0</v>
      </c>
      <c r="AE5">
        <v>0</v>
      </c>
      <c r="AF5">
        <v>0</v>
      </c>
      <c r="AG5">
        <v>0</v>
      </c>
      <c r="AH5">
        <v>100</v>
      </c>
      <c r="AI5">
        <v>3.49</v>
      </c>
      <c r="AJ5">
        <v>102.01</v>
      </c>
      <c r="AK5">
        <v>100</v>
      </c>
      <c r="AL5">
        <v>50</v>
      </c>
      <c r="AM5">
        <v>48.14</v>
      </c>
      <c r="AN5">
        <v>150</v>
      </c>
      <c r="AO5">
        <v>0</v>
      </c>
      <c r="AP5">
        <v>79.489999999999995</v>
      </c>
      <c r="AQ5">
        <v>34.03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3.49</v>
      </c>
      <c r="K6" s="46">
        <v>48.14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100</v>
      </c>
      <c r="Z6">
        <v>100</v>
      </c>
      <c r="AA6">
        <v>25</v>
      </c>
      <c r="AB6">
        <v>0.39</v>
      </c>
      <c r="AC6">
        <v>0</v>
      </c>
      <c r="AD6">
        <v>0</v>
      </c>
      <c r="AE6">
        <v>0</v>
      </c>
      <c r="AF6">
        <v>0</v>
      </c>
      <c r="AG6">
        <v>0</v>
      </c>
      <c r="AH6">
        <v>100</v>
      </c>
      <c r="AI6">
        <v>3.49</v>
      </c>
      <c r="AJ6">
        <v>102.01</v>
      </c>
      <c r="AK6">
        <v>100</v>
      </c>
      <c r="AL6">
        <v>50</v>
      </c>
      <c r="AM6">
        <v>48.14</v>
      </c>
      <c r="AN6">
        <v>150</v>
      </c>
      <c r="AO6">
        <v>0</v>
      </c>
      <c r="AP6">
        <v>79.489999999999995</v>
      </c>
      <c r="AQ6">
        <v>34.03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3.49</v>
      </c>
      <c r="K7" s="46">
        <v>48.14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100</v>
      </c>
      <c r="Z7">
        <v>100</v>
      </c>
      <c r="AA7">
        <v>25</v>
      </c>
      <c r="AB7">
        <v>0.39</v>
      </c>
      <c r="AC7">
        <v>0</v>
      </c>
      <c r="AD7">
        <v>0</v>
      </c>
      <c r="AE7">
        <v>0</v>
      </c>
      <c r="AF7">
        <v>0</v>
      </c>
      <c r="AG7">
        <v>0</v>
      </c>
      <c r="AH7">
        <v>100</v>
      </c>
      <c r="AI7">
        <v>3.49</v>
      </c>
      <c r="AJ7">
        <v>102.01</v>
      </c>
      <c r="AK7">
        <v>100</v>
      </c>
      <c r="AL7">
        <v>50</v>
      </c>
      <c r="AM7">
        <v>48.14</v>
      </c>
      <c r="AN7">
        <v>150</v>
      </c>
      <c r="AO7">
        <v>0</v>
      </c>
      <c r="AP7">
        <v>79.489999999999995</v>
      </c>
      <c r="AQ7">
        <v>34.03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3.49</v>
      </c>
      <c r="K8" s="46">
        <v>48.14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100</v>
      </c>
      <c r="Z8">
        <v>100</v>
      </c>
      <c r="AA8">
        <v>25</v>
      </c>
      <c r="AB8">
        <v>0.39</v>
      </c>
      <c r="AC8">
        <v>0</v>
      </c>
      <c r="AD8">
        <v>0</v>
      </c>
      <c r="AE8">
        <v>0</v>
      </c>
      <c r="AF8">
        <v>0</v>
      </c>
      <c r="AG8">
        <v>0</v>
      </c>
      <c r="AH8">
        <v>100</v>
      </c>
      <c r="AI8">
        <v>3.49</v>
      </c>
      <c r="AJ8">
        <v>102.01</v>
      </c>
      <c r="AK8">
        <v>100</v>
      </c>
      <c r="AL8">
        <v>50</v>
      </c>
      <c r="AM8">
        <v>48.14</v>
      </c>
      <c r="AN8">
        <v>150</v>
      </c>
      <c r="AO8">
        <v>0</v>
      </c>
      <c r="AP8">
        <v>79.489999999999995</v>
      </c>
      <c r="AQ8">
        <v>34.03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3.49</v>
      </c>
      <c r="K9" s="46">
        <v>48.14</v>
      </c>
      <c r="L9" s="46">
        <v>0</v>
      </c>
      <c r="M9" s="74">
        <v>0</v>
      </c>
      <c r="N9" s="73">
        <v>256.5</v>
      </c>
      <c r="O9" s="46">
        <v>434.03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100</v>
      </c>
      <c r="Z9">
        <v>100</v>
      </c>
      <c r="AA9">
        <v>25</v>
      </c>
      <c r="AB9">
        <v>0.39</v>
      </c>
      <c r="AC9">
        <v>0</v>
      </c>
      <c r="AD9">
        <v>0</v>
      </c>
      <c r="AE9">
        <v>0</v>
      </c>
      <c r="AF9">
        <v>0</v>
      </c>
      <c r="AG9">
        <v>0</v>
      </c>
      <c r="AH9">
        <v>100</v>
      </c>
      <c r="AI9">
        <v>3.49</v>
      </c>
      <c r="AJ9">
        <v>102.01</v>
      </c>
      <c r="AK9">
        <v>100</v>
      </c>
      <c r="AL9">
        <v>50</v>
      </c>
      <c r="AM9">
        <v>48.14</v>
      </c>
      <c r="AN9">
        <v>150</v>
      </c>
      <c r="AO9">
        <v>0</v>
      </c>
      <c r="AP9">
        <v>79.489999999999995</v>
      </c>
      <c r="AQ9">
        <v>34.03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3.49</v>
      </c>
      <c r="K10" s="46">
        <v>48.14</v>
      </c>
      <c r="L10" s="46">
        <v>0</v>
      </c>
      <c r="M10" s="74">
        <v>0</v>
      </c>
      <c r="N10" s="73">
        <v>256.5</v>
      </c>
      <c r="O10" s="46">
        <v>418.03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100</v>
      </c>
      <c r="Z10">
        <v>84</v>
      </c>
      <c r="AA10">
        <v>25</v>
      </c>
      <c r="AB10">
        <v>0.39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100</v>
      </c>
      <c r="AI10">
        <v>3.49</v>
      </c>
      <c r="AJ10">
        <v>102.01</v>
      </c>
      <c r="AK10">
        <v>100</v>
      </c>
      <c r="AL10">
        <v>50</v>
      </c>
      <c r="AM10">
        <v>48.14</v>
      </c>
      <c r="AN10">
        <v>150</v>
      </c>
      <c r="AO10">
        <v>0</v>
      </c>
      <c r="AP10">
        <v>79.489999999999995</v>
      </c>
      <c r="AQ10">
        <v>34.03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3.4</v>
      </c>
      <c r="K11" s="46">
        <v>48.14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100</v>
      </c>
      <c r="Z11">
        <v>0</v>
      </c>
      <c r="AA11">
        <v>25</v>
      </c>
      <c r="AB11">
        <v>0.39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100</v>
      </c>
      <c r="AI11">
        <v>3.4</v>
      </c>
      <c r="AJ11">
        <v>102.01</v>
      </c>
      <c r="AK11">
        <v>100</v>
      </c>
      <c r="AL11">
        <v>50</v>
      </c>
      <c r="AM11">
        <v>48.14</v>
      </c>
      <c r="AN11">
        <v>150</v>
      </c>
      <c r="AO11">
        <v>0</v>
      </c>
      <c r="AP11">
        <v>79.489999999999995</v>
      </c>
      <c r="AQ11">
        <v>34.03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3.4</v>
      </c>
      <c r="K12" s="46">
        <v>48.14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100</v>
      </c>
      <c r="Z12">
        <v>0</v>
      </c>
      <c r="AA12">
        <v>25</v>
      </c>
      <c r="AB12">
        <v>0.39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100</v>
      </c>
      <c r="AI12">
        <v>3.4</v>
      </c>
      <c r="AJ12">
        <v>102.01</v>
      </c>
      <c r="AK12">
        <v>100</v>
      </c>
      <c r="AL12">
        <v>50</v>
      </c>
      <c r="AM12">
        <v>48.14</v>
      </c>
      <c r="AN12">
        <v>150</v>
      </c>
      <c r="AO12">
        <v>0</v>
      </c>
      <c r="AP12">
        <v>79.489999999999995</v>
      </c>
      <c r="AQ12">
        <v>34.03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3.4</v>
      </c>
      <c r="K13" s="46">
        <v>48.14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100</v>
      </c>
      <c r="Z13">
        <v>0</v>
      </c>
      <c r="AA13">
        <v>25</v>
      </c>
      <c r="AB13">
        <v>0.39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100</v>
      </c>
      <c r="AI13">
        <v>3.4</v>
      </c>
      <c r="AJ13">
        <v>102.01</v>
      </c>
      <c r="AK13">
        <v>100</v>
      </c>
      <c r="AL13">
        <v>50</v>
      </c>
      <c r="AM13">
        <v>48.14</v>
      </c>
      <c r="AN13">
        <v>150</v>
      </c>
      <c r="AO13">
        <v>0</v>
      </c>
      <c r="AP13">
        <v>79.489999999999995</v>
      </c>
      <c r="AQ13">
        <v>34.03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3.4</v>
      </c>
      <c r="K14" s="46">
        <v>48.14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100</v>
      </c>
      <c r="Z14">
        <v>0</v>
      </c>
      <c r="AA14">
        <v>25</v>
      </c>
      <c r="AB14">
        <v>0.39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100</v>
      </c>
      <c r="AI14">
        <v>3.4</v>
      </c>
      <c r="AJ14">
        <v>102.01</v>
      </c>
      <c r="AK14">
        <v>100</v>
      </c>
      <c r="AL14">
        <v>50</v>
      </c>
      <c r="AM14">
        <v>48.14</v>
      </c>
      <c r="AN14">
        <v>150</v>
      </c>
      <c r="AO14">
        <v>0</v>
      </c>
      <c r="AP14">
        <v>79.489999999999995</v>
      </c>
      <c r="AQ14">
        <v>34.03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3.4</v>
      </c>
      <c r="K15" s="46">
        <v>48.14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100</v>
      </c>
      <c r="Z15">
        <v>0</v>
      </c>
      <c r="AA15">
        <v>25</v>
      </c>
      <c r="AB15">
        <v>0.39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100</v>
      </c>
      <c r="AI15">
        <v>3.4</v>
      </c>
      <c r="AJ15">
        <v>102.01</v>
      </c>
      <c r="AK15">
        <v>100</v>
      </c>
      <c r="AL15">
        <v>50</v>
      </c>
      <c r="AM15">
        <v>48.14</v>
      </c>
      <c r="AN15">
        <v>150</v>
      </c>
      <c r="AO15">
        <v>0</v>
      </c>
      <c r="AP15">
        <v>79.489999999999995</v>
      </c>
      <c r="AQ15">
        <v>34.03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3.4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100</v>
      </c>
      <c r="Z16">
        <v>0</v>
      </c>
      <c r="AA16">
        <v>25</v>
      </c>
      <c r="AB16">
        <v>0.39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100</v>
      </c>
      <c r="AI16">
        <v>3.4</v>
      </c>
      <c r="AJ16">
        <v>102.01</v>
      </c>
      <c r="AK16">
        <v>100</v>
      </c>
      <c r="AL16">
        <v>50</v>
      </c>
      <c r="AM16">
        <v>48.14</v>
      </c>
      <c r="AN16">
        <v>150</v>
      </c>
      <c r="AO16">
        <v>0</v>
      </c>
      <c r="AP16">
        <v>79.489999999999995</v>
      </c>
      <c r="AQ16">
        <v>34.03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3.4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100</v>
      </c>
      <c r="Z17">
        <v>0</v>
      </c>
      <c r="AA17">
        <v>25</v>
      </c>
      <c r="AB17">
        <v>0.39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100</v>
      </c>
      <c r="AI17">
        <v>3.4</v>
      </c>
      <c r="AJ17">
        <v>102.01</v>
      </c>
      <c r="AK17">
        <v>100</v>
      </c>
      <c r="AL17">
        <v>50</v>
      </c>
      <c r="AM17">
        <v>48.14</v>
      </c>
      <c r="AN17">
        <v>150</v>
      </c>
      <c r="AO17">
        <v>0</v>
      </c>
      <c r="AP17">
        <v>79.489999999999995</v>
      </c>
      <c r="AQ17">
        <v>34.03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3.4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100</v>
      </c>
      <c r="Z18">
        <v>0</v>
      </c>
      <c r="AA18">
        <v>25</v>
      </c>
      <c r="AB18">
        <v>0.39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100</v>
      </c>
      <c r="AI18">
        <v>3.4</v>
      </c>
      <c r="AJ18">
        <v>102.01</v>
      </c>
      <c r="AK18">
        <v>100</v>
      </c>
      <c r="AL18">
        <v>50</v>
      </c>
      <c r="AM18">
        <v>48.14</v>
      </c>
      <c r="AN18">
        <v>150</v>
      </c>
      <c r="AO18">
        <v>0</v>
      </c>
      <c r="AP18">
        <v>79.489999999999995</v>
      </c>
      <c r="AQ18">
        <v>34.03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3.4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100</v>
      </c>
      <c r="Z19">
        <v>0</v>
      </c>
      <c r="AA19">
        <v>25</v>
      </c>
      <c r="AB19">
        <v>0.39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100</v>
      </c>
      <c r="AI19">
        <v>3.4</v>
      </c>
      <c r="AJ19">
        <v>102.01</v>
      </c>
      <c r="AK19">
        <v>100</v>
      </c>
      <c r="AL19">
        <v>50</v>
      </c>
      <c r="AM19">
        <v>48.14</v>
      </c>
      <c r="AN19">
        <v>150</v>
      </c>
      <c r="AO19">
        <v>0</v>
      </c>
      <c r="AP19">
        <v>79.489999999999995</v>
      </c>
      <c r="AQ19">
        <v>34.03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3.4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100</v>
      </c>
      <c r="Z20">
        <v>0</v>
      </c>
      <c r="AA20">
        <v>25</v>
      </c>
      <c r="AB20">
        <v>0.39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100</v>
      </c>
      <c r="AI20">
        <v>3.4</v>
      </c>
      <c r="AJ20">
        <v>102.01</v>
      </c>
      <c r="AK20">
        <v>100</v>
      </c>
      <c r="AL20">
        <v>50</v>
      </c>
      <c r="AM20">
        <v>48.14</v>
      </c>
      <c r="AN20">
        <v>150</v>
      </c>
      <c r="AO20">
        <v>0</v>
      </c>
      <c r="AP20">
        <v>79.489999999999995</v>
      </c>
      <c r="AQ20">
        <v>34.03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3.4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100</v>
      </c>
      <c r="Z21">
        <v>0</v>
      </c>
      <c r="AA21">
        <v>25</v>
      </c>
      <c r="AB21">
        <v>0.39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100</v>
      </c>
      <c r="AI21">
        <v>3.4</v>
      </c>
      <c r="AJ21">
        <v>102.01</v>
      </c>
      <c r="AK21">
        <v>100</v>
      </c>
      <c r="AL21">
        <v>50</v>
      </c>
      <c r="AM21">
        <v>48.14</v>
      </c>
      <c r="AN21">
        <v>150</v>
      </c>
      <c r="AO21">
        <v>0</v>
      </c>
      <c r="AP21">
        <v>79.489999999999995</v>
      </c>
      <c r="AQ21">
        <v>34.03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3.4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100</v>
      </c>
      <c r="Z22">
        <v>0</v>
      </c>
      <c r="AA22">
        <v>25</v>
      </c>
      <c r="AB22">
        <v>0.39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100</v>
      </c>
      <c r="AI22">
        <v>3.4</v>
      </c>
      <c r="AJ22">
        <v>102.01</v>
      </c>
      <c r="AK22">
        <v>100</v>
      </c>
      <c r="AL22">
        <v>50</v>
      </c>
      <c r="AM22">
        <v>48.14</v>
      </c>
      <c r="AN22">
        <v>150</v>
      </c>
      <c r="AO22">
        <v>0</v>
      </c>
      <c r="AP22">
        <v>79.489999999999995</v>
      </c>
      <c r="AQ22">
        <v>34.03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3.4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100</v>
      </c>
      <c r="Z23">
        <v>0</v>
      </c>
      <c r="AA23">
        <v>25</v>
      </c>
      <c r="AB23">
        <v>0.39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100</v>
      </c>
      <c r="AI23">
        <v>3.4</v>
      </c>
      <c r="AJ23">
        <v>102.01</v>
      </c>
      <c r="AK23">
        <v>100</v>
      </c>
      <c r="AL23">
        <v>50</v>
      </c>
      <c r="AM23">
        <v>48.14</v>
      </c>
      <c r="AN23">
        <v>150</v>
      </c>
      <c r="AO23">
        <v>0</v>
      </c>
      <c r="AP23">
        <v>79.489999999999995</v>
      </c>
      <c r="AQ23">
        <v>34.03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3.4</v>
      </c>
      <c r="K24" s="46">
        <v>48.14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100</v>
      </c>
      <c r="Z24">
        <v>0</v>
      </c>
      <c r="AA24">
        <v>25</v>
      </c>
      <c r="AB24">
        <v>0.39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100</v>
      </c>
      <c r="AI24">
        <v>3.4</v>
      </c>
      <c r="AJ24">
        <v>102.01</v>
      </c>
      <c r="AK24">
        <v>100</v>
      </c>
      <c r="AL24">
        <v>50</v>
      </c>
      <c r="AM24">
        <v>48.14</v>
      </c>
      <c r="AN24">
        <v>150</v>
      </c>
      <c r="AO24">
        <v>0</v>
      </c>
      <c r="AP24">
        <v>79.489999999999995</v>
      </c>
      <c r="AQ24">
        <v>34.03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3.4</v>
      </c>
      <c r="K25" s="46">
        <v>48.14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100</v>
      </c>
      <c r="Z25">
        <v>0</v>
      </c>
      <c r="AA25">
        <v>25</v>
      </c>
      <c r="AB25">
        <v>0.39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100</v>
      </c>
      <c r="AI25">
        <v>3.4</v>
      </c>
      <c r="AJ25">
        <v>102.01</v>
      </c>
      <c r="AK25">
        <v>100</v>
      </c>
      <c r="AL25">
        <v>50</v>
      </c>
      <c r="AM25">
        <v>48.14</v>
      </c>
      <c r="AN25">
        <v>150</v>
      </c>
      <c r="AO25">
        <v>0</v>
      </c>
      <c r="AP25">
        <v>79.489999999999995</v>
      </c>
      <c r="AQ25">
        <v>34.03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3.4</v>
      </c>
      <c r="K26" s="46">
        <v>48.14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100</v>
      </c>
      <c r="Z26">
        <v>0</v>
      </c>
      <c r="AA26">
        <v>25</v>
      </c>
      <c r="AB26">
        <v>0.39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100</v>
      </c>
      <c r="AI26">
        <v>3.4</v>
      </c>
      <c r="AJ26">
        <v>102.01</v>
      </c>
      <c r="AK26">
        <v>100</v>
      </c>
      <c r="AL26">
        <v>50</v>
      </c>
      <c r="AM26">
        <v>48.14</v>
      </c>
      <c r="AN26">
        <v>150</v>
      </c>
      <c r="AO26">
        <v>0</v>
      </c>
      <c r="AP26">
        <v>79.489999999999995</v>
      </c>
      <c r="AQ26">
        <v>34.03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3.31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100</v>
      </c>
      <c r="Z27">
        <v>0</v>
      </c>
      <c r="AA27">
        <v>25</v>
      </c>
      <c r="AB27">
        <v>0.53</v>
      </c>
      <c r="AC27">
        <v>182.66</v>
      </c>
      <c r="AD27">
        <v>0</v>
      </c>
      <c r="AE27">
        <v>0</v>
      </c>
      <c r="AF27">
        <v>0</v>
      </c>
      <c r="AG27">
        <v>0</v>
      </c>
      <c r="AH27">
        <v>100</v>
      </c>
      <c r="AI27">
        <v>3.31</v>
      </c>
      <c r="AJ27">
        <v>0</v>
      </c>
      <c r="AK27">
        <v>100</v>
      </c>
      <c r="AL27">
        <v>50</v>
      </c>
      <c r="AM27">
        <v>48.14</v>
      </c>
      <c r="AN27">
        <v>150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3.31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100</v>
      </c>
      <c r="Z28">
        <v>0</v>
      </c>
      <c r="AA28">
        <v>25</v>
      </c>
      <c r="AB28">
        <v>0.53</v>
      </c>
      <c r="AC28">
        <v>182.66</v>
      </c>
      <c r="AD28">
        <v>0</v>
      </c>
      <c r="AE28">
        <v>0</v>
      </c>
      <c r="AF28">
        <v>0</v>
      </c>
      <c r="AG28">
        <v>0</v>
      </c>
      <c r="AH28">
        <v>100</v>
      </c>
      <c r="AI28">
        <v>3.31</v>
      </c>
      <c r="AJ28">
        <v>0</v>
      </c>
      <c r="AK28">
        <v>100</v>
      </c>
      <c r="AL28">
        <v>50</v>
      </c>
      <c r="AM28">
        <v>48.14</v>
      </c>
      <c r="AN28">
        <v>150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3.31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100</v>
      </c>
      <c r="Z29">
        <v>0</v>
      </c>
      <c r="AA29">
        <v>25</v>
      </c>
      <c r="AB29">
        <v>0.53</v>
      </c>
      <c r="AC29">
        <v>182.66</v>
      </c>
      <c r="AD29">
        <v>0</v>
      </c>
      <c r="AE29">
        <v>0</v>
      </c>
      <c r="AF29">
        <v>0</v>
      </c>
      <c r="AG29">
        <v>0</v>
      </c>
      <c r="AH29">
        <v>100</v>
      </c>
      <c r="AI29">
        <v>3.31</v>
      </c>
      <c r="AJ29">
        <v>0</v>
      </c>
      <c r="AK29">
        <v>100</v>
      </c>
      <c r="AL29">
        <v>50</v>
      </c>
      <c r="AM29">
        <v>48.14</v>
      </c>
      <c r="AN29">
        <v>150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3.31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100</v>
      </c>
      <c r="Z30">
        <v>0</v>
      </c>
      <c r="AA30">
        <v>25</v>
      </c>
      <c r="AB30">
        <v>0.53</v>
      </c>
      <c r="AC30">
        <v>182.66</v>
      </c>
      <c r="AD30">
        <v>0</v>
      </c>
      <c r="AE30">
        <v>0</v>
      </c>
      <c r="AF30">
        <v>0</v>
      </c>
      <c r="AG30">
        <v>0</v>
      </c>
      <c r="AH30">
        <v>100</v>
      </c>
      <c r="AI30">
        <v>3.31</v>
      </c>
      <c r="AJ30">
        <v>0</v>
      </c>
      <c r="AK30">
        <v>100</v>
      </c>
      <c r="AL30">
        <v>50</v>
      </c>
      <c r="AM30">
        <v>48.14</v>
      </c>
      <c r="AN30">
        <v>150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3.31</v>
      </c>
      <c r="K31" s="46">
        <v>48.14</v>
      </c>
      <c r="L31" s="46">
        <v>0.26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100</v>
      </c>
      <c r="Z31">
        <v>0</v>
      </c>
      <c r="AA31">
        <v>25</v>
      </c>
      <c r="AB31">
        <v>0.57999999999999996</v>
      </c>
      <c r="AC31">
        <v>182.66</v>
      </c>
      <c r="AD31">
        <v>0.26</v>
      </c>
      <c r="AE31">
        <v>0</v>
      </c>
      <c r="AF31">
        <v>0</v>
      </c>
      <c r="AG31">
        <v>0</v>
      </c>
      <c r="AH31">
        <v>100</v>
      </c>
      <c r="AI31">
        <v>3.31</v>
      </c>
      <c r="AJ31">
        <v>0</v>
      </c>
      <c r="AK31">
        <v>100</v>
      </c>
      <c r="AL31">
        <v>50</v>
      </c>
      <c r="AM31">
        <v>48.14</v>
      </c>
      <c r="AN31">
        <v>150</v>
      </c>
      <c r="AO31">
        <v>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3.31</v>
      </c>
      <c r="K32" s="46">
        <v>48.14</v>
      </c>
      <c r="L32" s="46">
        <v>0.56999999999999995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100</v>
      </c>
      <c r="Z32">
        <v>0</v>
      </c>
      <c r="AA32">
        <v>25</v>
      </c>
      <c r="AB32">
        <v>0.57999999999999996</v>
      </c>
      <c r="AC32">
        <v>182.66</v>
      </c>
      <c r="AD32">
        <v>0.56999999999999995</v>
      </c>
      <c r="AE32">
        <v>0</v>
      </c>
      <c r="AF32">
        <v>0</v>
      </c>
      <c r="AG32">
        <v>0</v>
      </c>
      <c r="AH32">
        <v>100</v>
      </c>
      <c r="AI32">
        <v>3.31</v>
      </c>
      <c r="AJ32">
        <v>0</v>
      </c>
      <c r="AK32">
        <v>100</v>
      </c>
      <c r="AL32">
        <v>50</v>
      </c>
      <c r="AM32">
        <v>48.14</v>
      </c>
      <c r="AN32">
        <v>150</v>
      </c>
      <c r="AO32">
        <v>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3.31</v>
      </c>
      <c r="K33" s="46">
        <v>48.14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100</v>
      </c>
      <c r="Z33">
        <v>0</v>
      </c>
      <c r="AA33">
        <v>25</v>
      </c>
      <c r="AB33">
        <v>0.57999999999999996</v>
      </c>
      <c r="AC33">
        <v>182.66</v>
      </c>
      <c r="AD33">
        <v>1</v>
      </c>
      <c r="AE33">
        <v>0</v>
      </c>
      <c r="AF33">
        <v>0</v>
      </c>
      <c r="AG33">
        <v>0</v>
      </c>
      <c r="AH33">
        <v>100</v>
      </c>
      <c r="AI33">
        <v>3.31</v>
      </c>
      <c r="AJ33">
        <v>0</v>
      </c>
      <c r="AK33">
        <v>100</v>
      </c>
      <c r="AL33">
        <v>50</v>
      </c>
      <c r="AM33">
        <v>48.14</v>
      </c>
      <c r="AN33">
        <v>150</v>
      </c>
      <c r="AO33">
        <v>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3.31</v>
      </c>
      <c r="K34" s="46">
        <v>48.14</v>
      </c>
      <c r="L34" s="46">
        <v>1.53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100</v>
      </c>
      <c r="Z34">
        <v>0</v>
      </c>
      <c r="AA34">
        <v>25</v>
      </c>
      <c r="AB34">
        <v>0.57999999999999996</v>
      </c>
      <c r="AC34">
        <v>182.66</v>
      </c>
      <c r="AD34">
        <v>1.53</v>
      </c>
      <c r="AE34">
        <v>0</v>
      </c>
      <c r="AF34">
        <v>0</v>
      </c>
      <c r="AG34">
        <v>0</v>
      </c>
      <c r="AH34">
        <v>100</v>
      </c>
      <c r="AI34">
        <v>3.31</v>
      </c>
      <c r="AJ34">
        <v>0</v>
      </c>
      <c r="AK34">
        <v>100</v>
      </c>
      <c r="AL34">
        <v>50</v>
      </c>
      <c r="AM34">
        <v>48.14</v>
      </c>
      <c r="AN34">
        <v>150</v>
      </c>
      <c r="AO34">
        <v>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0.96</v>
      </c>
      <c r="I35" s="46">
        <v>0</v>
      </c>
      <c r="J35" s="46">
        <v>3.31</v>
      </c>
      <c r="K35" s="46">
        <v>48.14</v>
      </c>
      <c r="L35" s="46">
        <v>2.11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100</v>
      </c>
      <c r="Z35">
        <v>0</v>
      </c>
      <c r="AA35">
        <v>25</v>
      </c>
      <c r="AB35">
        <v>0.96</v>
      </c>
      <c r="AC35">
        <v>182.66</v>
      </c>
      <c r="AD35">
        <v>2.11</v>
      </c>
      <c r="AE35">
        <v>0</v>
      </c>
      <c r="AF35">
        <v>0</v>
      </c>
      <c r="AG35">
        <v>0</v>
      </c>
      <c r="AH35">
        <v>100</v>
      </c>
      <c r="AI35">
        <v>3.31</v>
      </c>
      <c r="AJ35">
        <v>0</v>
      </c>
      <c r="AK35">
        <v>100</v>
      </c>
      <c r="AL35">
        <v>50</v>
      </c>
      <c r="AM35">
        <v>48.14</v>
      </c>
      <c r="AN35">
        <v>150</v>
      </c>
      <c r="AO35">
        <v>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0.96</v>
      </c>
      <c r="I36" s="46">
        <v>0</v>
      </c>
      <c r="J36" s="46">
        <v>3.31</v>
      </c>
      <c r="K36" s="46">
        <v>48.14</v>
      </c>
      <c r="L36" s="46">
        <v>2.74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100</v>
      </c>
      <c r="Z36">
        <v>0</v>
      </c>
      <c r="AA36">
        <v>25</v>
      </c>
      <c r="AB36">
        <v>0.96</v>
      </c>
      <c r="AC36">
        <v>182.66</v>
      </c>
      <c r="AD36">
        <v>2.74</v>
      </c>
      <c r="AE36">
        <v>0</v>
      </c>
      <c r="AF36">
        <v>0</v>
      </c>
      <c r="AG36">
        <v>0</v>
      </c>
      <c r="AH36">
        <v>100</v>
      </c>
      <c r="AI36">
        <v>3.31</v>
      </c>
      <c r="AJ36">
        <v>0</v>
      </c>
      <c r="AK36">
        <v>100</v>
      </c>
      <c r="AL36">
        <v>50</v>
      </c>
      <c r="AM36">
        <v>48.14</v>
      </c>
      <c r="AN36">
        <v>150</v>
      </c>
      <c r="AO36">
        <v>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0.96</v>
      </c>
      <c r="I37" s="46">
        <v>0</v>
      </c>
      <c r="J37" s="46">
        <v>3.31</v>
      </c>
      <c r="K37" s="46">
        <v>48.14</v>
      </c>
      <c r="L37" s="46">
        <v>3.36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100</v>
      </c>
      <c r="Z37">
        <v>0</v>
      </c>
      <c r="AA37">
        <v>25</v>
      </c>
      <c r="AB37">
        <v>0.96</v>
      </c>
      <c r="AC37">
        <v>182.66</v>
      </c>
      <c r="AD37">
        <v>3.36</v>
      </c>
      <c r="AE37">
        <v>0</v>
      </c>
      <c r="AF37">
        <v>0</v>
      </c>
      <c r="AG37">
        <v>0</v>
      </c>
      <c r="AH37">
        <v>100</v>
      </c>
      <c r="AI37">
        <v>3.31</v>
      </c>
      <c r="AJ37">
        <v>0</v>
      </c>
      <c r="AK37">
        <v>100</v>
      </c>
      <c r="AL37">
        <v>50</v>
      </c>
      <c r="AM37">
        <v>48.14</v>
      </c>
      <c r="AN37">
        <v>150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0.96</v>
      </c>
      <c r="I38" s="46">
        <v>0</v>
      </c>
      <c r="J38" s="46">
        <v>3.31</v>
      </c>
      <c r="K38" s="46">
        <v>48.14</v>
      </c>
      <c r="L38" s="46">
        <v>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100</v>
      </c>
      <c r="Z38">
        <v>0</v>
      </c>
      <c r="AA38">
        <v>25</v>
      </c>
      <c r="AB38">
        <v>0.96</v>
      </c>
      <c r="AC38">
        <v>182.66</v>
      </c>
      <c r="AD38">
        <v>4</v>
      </c>
      <c r="AE38">
        <v>0</v>
      </c>
      <c r="AF38">
        <v>0</v>
      </c>
      <c r="AG38">
        <v>0</v>
      </c>
      <c r="AH38">
        <v>100</v>
      </c>
      <c r="AI38">
        <v>3.31</v>
      </c>
      <c r="AJ38">
        <v>0</v>
      </c>
      <c r="AK38">
        <v>100</v>
      </c>
      <c r="AL38">
        <v>50</v>
      </c>
      <c r="AM38">
        <v>48.14</v>
      </c>
      <c r="AN38">
        <v>150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3.31</v>
      </c>
      <c r="K39" s="46">
        <v>64.7</v>
      </c>
      <c r="L39" s="46">
        <v>4.59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100</v>
      </c>
      <c r="Z39">
        <v>0</v>
      </c>
      <c r="AA39">
        <v>25</v>
      </c>
      <c r="AB39">
        <v>0.96</v>
      </c>
      <c r="AC39">
        <v>182.66</v>
      </c>
      <c r="AD39">
        <v>4.59</v>
      </c>
      <c r="AE39">
        <v>0</v>
      </c>
      <c r="AF39">
        <v>0</v>
      </c>
      <c r="AG39">
        <v>0</v>
      </c>
      <c r="AH39">
        <v>100</v>
      </c>
      <c r="AI39">
        <v>3.31</v>
      </c>
      <c r="AJ39">
        <v>0</v>
      </c>
      <c r="AK39">
        <v>100</v>
      </c>
      <c r="AL39">
        <v>50</v>
      </c>
      <c r="AM39">
        <v>48.14</v>
      </c>
      <c r="AN39">
        <v>150</v>
      </c>
      <c r="AO39">
        <v>16.559999999999999</v>
      </c>
      <c r="AP39">
        <v>0</v>
      </c>
      <c r="AQ39">
        <v>0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3.31</v>
      </c>
      <c r="K40" s="46">
        <v>64.7</v>
      </c>
      <c r="L40" s="46">
        <v>5.17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100</v>
      </c>
      <c r="Z40">
        <v>0</v>
      </c>
      <c r="AA40">
        <v>25</v>
      </c>
      <c r="AB40">
        <v>0.96</v>
      </c>
      <c r="AC40">
        <v>182.66</v>
      </c>
      <c r="AD40">
        <v>5.17</v>
      </c>
      <c r="AE40">
        <v>0</v>
      </c>
      <c r="AF40">
        <v>0</v>
      </c>
      <c r="AG40">
        <v>0</v>
      </c>
      <c r="AH40">
        <v>100</v>
      </c>
      <c r="AI40">
        <v>3.31</v>
      </c>
      <c r="AJ40">
        <v>0</v>
      </c>
      <c r="AK40">
        <v>100</v>
      </c>
      <c r="AL40">
        <v>50</v>
      </c>
      <c r="AM40">
        <v>48.14</v>
      </c>
      <c r="AN40">
        <v>150</v>
      </c>
      <c r="AO40">
        <v>16.559999999999999</v>
      </c>
      <c r="AP40">
        <v>0</v>
      </c>
      <c r="AQ40">
        <v>0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3.31</v>
      </c>
      <c r="K41" s="46">
        <v>64.7</v>
      </c>
      <c r="L41" s="46">
        <v>5.75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100</v>
      </c>
      <c r="Z41">
        <v>0</v>
      </c>
      <c r="AA41">
        <v>25</v>
      </c>
      <c r="AB41">
        <v>0.96</v>
      </c>
      <c r="AC41">
        <v>182.66</v>
      </c>
      <c r="AD41">
        <v>5.75</v>
      </c>
      <c r="AE41">
        <v>0</v>
      </c>
      <c r="AF41">
        <v>0</v>
      </c>
      <c r="AG41">
        <v>0</v>
      </c>
      <c r="AH41">
        <v>100</v>
      </c>
      <c r="AI41">
        <v>3.31</v>
      </c>
      <c r="AJ41">
        <v>0</v>
      </c>
      <c r="AK41">
        <v>100</v>
      </c>
      <c r="AL41">
        <v>50</v>
      </c>
      <c r="AM41">
        <v>48.14</v>
      </c>
      <c r="AN41">
        <v>150</v>
      </c>
      <c r="AO41">
        <v>16.559999999999999</v>
      </c>
      <c r="AP41">
        <v>0</v>
      </c>
      <c r="AQ41">
        <v>0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3.31</v>
      </c>
      <c r="K42" s="46">
        <v>64.7</v>
      </c>
      <c r="L42" s="46">
        <v>6.11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100</v>
      </c>
      <c r="Z42">
        <v>0</v>
      </c>
      <c r="AA42">
        <v>25</v>
      </c>
      <c r="AB42">
        <v>0.96</v>
      </c>
      <c r="AC42">
        <v>182.66</v>
      </c>
      <c r="AD42">
        <v>6.11</v>
      </c>
      <c r="AE42">
        <v>0</v>
      </c>
      <c r="AF42">
        <v>0</v>
      </c>
      <c r="AG42">
        <v>0</v>
      </c>
      <c r="AH42">
        <v>100</v>
      </c>
      <c r="AI42">
        <v>3.31</v>
      </c>
      <c r="AJ42">
        <v>0</v>
      </c>
      <c r="AK42">
        <v>100</v>
      </c>
      <c r="AL42">
        <v>50</v>
      </c>
      <c r="AM42">
        <v>48.14</v>
      </c>
      <c r="AN42">
        <v>150</v>
      </c>
      <c r="AO42">
        <v>16.559999999999999</v>
      </c>
      <c r="AP42">
        <v>0</v>
      </c>
      <c r="AQ42">
        <v>0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3.31</v>
      </c>
      <c r="K43" s="46">
        <v>101.09</v>
      </c>
      <c r="L43" s="46">
        <v>6.35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100</v>
      </c>
      <c r="Z43">
        <v>0</v>
      </c>
      <c r="AA43">
        <v>25</v>
      </c>
      <c r="AB43">
        <v>0.96</v>
      </c>
      <c r="AC43">
        <v>182.66</v>
      </c>
      <c r="AD43">
        <v>6.35</v>
      </c>
      <c r="AE43">
        <v>0</v>
      </c>
      <c r="AF43">
        <v>28.88</v>
      </c>
      <c r="AG43">
        <v>24.07</v>
      </c>
      <c r="AH43">
        <v>100</v>
      </c>
      <c r="AI43">
        <v>3.31</v>
      </c>
      <c r="AJ43">
        <v>0</v>
      </c>
      <c r="AK43">
        <v>100</v>
      </c>
      <c r="AL43">
        <v>50</v>
      </c>
      <c r="AM43">
        <v>48.14</v>
      </c>
      <c r="AN43">
        <v>150</v>
      </c>
      <c r="AO43">
        <v>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3.31</v>
      </c>
      <c r="K44" s="46">
        <v>101.09</v>
      </c>
      <c r="L44" s="46">
        <v>6.55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100</v>
      </c>
      <c r="Z44">
        <v>0</v>
      </c>
      <c r="AA44">
        <v>25</v>
      </c>
      <c r="AB44">
        <v>0.96</v>
      </c>
      <c r="AC44">
        <v>182.66</v>
      </c>
      <c r="AD44">
        <v>6.55</v>
      </c>
      <c r="AE44">
        <v>0</v>
      </c>
      <c r="AF44">
        <v>28.88</v>
      </c>
      <c r="AG44">
        <v>24.07</v>
      </c>
      <c r="AH44">
        <v>100</v>
      </c>
      <c r="AI44">
        <v>3.31</v>
      </c>
      <c r="AJ44">
        <v>0</v>
      </c>
      <c r="AK44">
        <v>100</v>
      </c>
      <c r="AL44">
        <v>50</v>
      </c>
      <c r="AM44">
        <v>48.14</v>
      </c>
      <c r="AN44">
        <v>150</v>
      </c>
      <c r="AO44">
        <v>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3.31</v>
      </c>
      <c r="K45" s="46">
        <v>101.09</v>
      </c>
      <c r="L45" s="46">
        <v>6.74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100</v>
      </c>
      <c r="Z45">
        <v>0</v>
      </c>
      <c r="AA45">
        <v>25</v>
      </c>
      <c r="AB45">
        <v>0.96</v>
      </c>
      <c r="AC45">
        <v>182.66</v>
      </c>
      <c r="AD45">
        <v>6.74</v>
      </c>
      <c r="AE45">
        <v>0</v>
      </c>
      <c r="AF45">
        <v>28.88</v>
      </c>
      <c r="AG45">
        <v>24.07</v>
      </c>
      <c r="AH45">
        <v>100</v>
      </c>
      <c r="AI45">
        <v>3.31</v>
      </c>
      <c r="AJ45">
        <v>0</v>
      </c>
      <c r="AK45">
        <v>100</v>
      </c>
      <c r="AL45">
        <v>50</v>
      </c>
      <c r="AM45">
        <v>48.14</v>
      </c>
      <c r="AN45">
        <v>150</v>
      </c>
      <c r="AO45">
        <v>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3.31</v>
      </c>
      <c r="K46" s="46">
        <v>101.09</v>
      </c>
      <c r="L46" s="46">
        <v>7.12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100</v>
      </c>
      <c r="Z46">
        <v>0</v>
      </c>
      <c r="AA46">
        <v>25</v>
      </c>
      <c r="AB46">
        <v>0.96</v>
      </c>
      <c r="AC46">
        <v>182.66</v>
      </c>
      <c r="AD46">
        <v>7.12</v>
      </c>
      <c r="AE46">
        <v>0</v>
      </c>
      <c r="AF46">
        <v>28.88</v>
      </c>
      <c r="AG46">
        <v>24.07</v>
      </c>
      <c r="AH46">
        <v>100</v>
      </c>
      <c r="AI46">
        <v>3.31</v>
      </c>
      <c r="AJ46">
        <v>0</v>
      </c>
      <c r="AK46">
        <v>100</v>
      </c>
      <c r="AL46">
        <v>50</v>
      </c>
      <c r="AM46">
        <v>48.14</v>
      </c>
      <c r="AN46">
        <v>150</v>
      </c>
      <c r="AO46">
        <v>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3.31</v>
      </c>
      <c r="K47" s="46">
        <v>101.09</v>
      </c>
      <c r="L47" s="46">
        <v>7.36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100</v>
      </c>
      <c r="Z47">
        <v>0</v>
      </c>
      <c r="AA47">
        <v>25</v>
      </c>
      <c r="AB47">
        <v>0.96</v>
      </c>
      <c r="AC47">
        <v>182.66</v>
      </c>
      <c r="AD47">
        <v>7.36</v>
      </c>
      <c r="AE47">
        <v>0</v>
      </c>
      <c r="AF47">
        <v>28.88</v>
      </c>
      <c r="AG47">
        <v>24.07</v>
      </c>
      <c r="AH47">
        <v>100</v>
      </c>
      <c r="AI47">
        <v>3.31</v>
      </c>
      <c r="AJ47">
        <v>0</v>
      </c>
      <c r="AK47">
        <v>100</v>
      </c>
      <c r="AL47">
        <v>50</v>
      </c>
      <c r="AM47">
        <v>48.14</v>
      </c>
      <c r="AN47">
        <v>150</v>
      </c>
      <c r="AO47">
        <v>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3.31</v>
      </c>
      <c r="K48" s="46">
        <v>101.09</v>
      </c>
      <c r="L48" s="46">
        <v>7.51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100</v>
      </c>
      <c r="Z48">
        <v>0</v>
      </c>
      <c r="AA48">
        <v>25</v>
      </c>
      <c r="AB48">
        <v>0.96</v>
      </c>
      <c r="AC48">
        <v>182.66</v>
      </c>
      <c r="AD48">
        <v>7.51</v>
      </c>
      <c r="AE48">
        <v>0</v>
      </c>
      <c r="AF48">
        <v>28.88</v>
      </c>
      <c r="AG48">
        <v>24.07</v>
      </c>
      <c r="AH48">
        <v>100</v>
      </c>
      <c r="AI48">
        <v>3.31</v>
      </c>
      <c r="AJ48">
        <v>0</v>
      </c>
      <c r="AK48">
        <v>100</v>
      </c>
      <c r="AL48">
        <v>50</v>
      </c>
      <c r="AM48">
        <v>48.14</v>
      </c>
      <c r="AN48">
        <v>150</v>
      </c>
      <c r="AO48">
        <v>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3.31</v>
      </c>
      <c r="K49" s="46">
        <v>101.09</v>
      </c>
      <c r="L49" s="46">
        <v>7.61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100</v>
      </c>
      <c r="Z49">
        <v>0</v>
      </c>
      <c r="AA49">
        <v>25</v>
      </c>
      <c r="AB49">
        <v>0.96</v>
      </c>
      <c r="AC49">
        <v>182.66</v>
      </c>
      <c r="AD49">
        <v>7.61</v>
      </c>
      <c r="AE49">
        <v>0</v>
      </c>
      <c r="AF49">
        <v>28.88</v>
      </c>
      <c r="AG49">
        <v>24.07</v>
      </c>
      <c r="AH49">
        <v>100</v>
      </c>
      <c r="AI49">
        <v>3.31</v>
      </c>
      <c r="AJ49">
        <v>0</v>
      </c>
      <c r="AK49">
        <v>100</v>
      </c>
      <c r="AL49">
        <v>50</v>
      </c>
      <c r="AM49">
        <v>48.14</v>
      </c>
      <c r="AN49">
        <v>150</v>
      </c>
      <c r="AO49">
        <v>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3.31</v>
      </c>
      <c r="K50" s="46">
        <v>101.09</v>
      </c>
      <c r="L50" s="46">
        <v>7.7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100</v>
      </c>
      <c r="Z50">
        <v>0</v>
      </c>
      <c r="AA50">
        <v>25</v>
      </c>
      <c r="AB50">
        <v>0.96</v>
      </c>
      <c r="AC50">
        <v>182.66</v>
      </c>
      <c r="AD50">
        <v>7.7</v>
      </c>
      <c r="AE50">
        <v>0</v>
      </c>
      <c r="AF50">
        <v>28.88</v>
      </c>
      <c r="AG50">
        <v>24.07</v>
      </c>
      <c r="AH50">
        <v>100</v>
      </c>
      <c r="AI50">
        <v>3.31</v>
      </c>
      <c r="AJ50">
        <v>0</v>
      </c>
      <c r="AK50">
        <v>100</v>
      </c>
      <c r="AL50">
        <v>50</v>
      </c>
      <c r="AM50">
        <v>48.14</v>
      </c>
      <c r="AN50">
        <v>150</v>
      </c>
      <c r="AO50">
        <v>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3.22</v>
      </c>
      <c r="K51" s="46">
        <v>101.09</v>
      </c>
      <c r="L51" s="46">
        <v>8.0399999999999991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100</v>
      </c>
      <c r="Z51">
        <v>0</v>
      </c>
      <c r="AA51">
        <v>25</v>
      </c>
      <c r="AB51">
        <v>0.96</v>
      </c>
      <c r="AC51">
        <v>182.66</v>
      </c>
      <c r="AD51">
        <v>8.0399999999999991</v>
      </c>
      <c r="AE51">
        <v>0</v>
      </c>
      <c r="AF51">
        <v>28.88</v>
      </c>
      <c r="AG51">
        <v>24.07</v>
      </c>
      <c r="AH51">
        <v>100</v>
      </c>
      <c r="AI51">
        <v>3.22</v>
      </c>
      <c r="AJ51">
        <v>0</v>
      </c>
      <c r="AK51">
        <v>100</v>
      </c>
      <c r="AL51">
        <v>50</v>
      </c>
      <c r="AM51">
        <v>48.14</v>
      </c>
      <c r="AN51">
        <v>150</v>
      </c>
      <c r="AO51">
        <v>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3.22</v>
      </c>
      <c r="K52" s="46">
        <v>101.09</v>
      </c>
      <c r="L52" s="46">
        <v>8.18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100</v>
      </c>
      <c r="Z52">
        <v>0</v>
      </c>
      <c r="AA52">
        <v>25</v>
      </c>
      <c r="AB52">
        <v>0.96</v>
      </c>
      <c r="AC52">
        <v>182.66</v>
      </c>
      <c r="AD52">
        <v>8.18</v>
      </c>
      <c r="AE52">
        <v>0</v>
      </c>
      <c r="AF52">
        <v>28.88</v>
      </c>
      <c r="AG52">
        <v>24.07</v>
      </c>
      <c r="AH52">
        <v>100</v>
      </c>
      <c r="AI52">
        <v>3.22</v>
      </c>
      <c r="AJ52">
        <v>0</v>
      </c>
      <c r="AK52">
        <v>100</v>
      </c>
      <c r="AL52">
        <v>50</v>
      </c>
      <c r="AM52">
        <v>48.14</v>
      </c>
      <c r="AN52">
        <v>150</v>
      </c>
      <c r="AO52">
        <v>0</v>
      </c>
      <c r="AP52">
        <v>0</v>
      </c>
      <c r="AQ52">
        <v>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3.22</v>
      </c>
      <c r="K53" s="46">
        <v>101.09</v>
      </c>
      <c r="L53" s="46">
        <v>8.2799999999999994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100</v>
      </c>
      <c r="Z53">
        <v>0</v>
      </c>
      <c r="AA53">
        <v>25</v>
      </c>
      <c r="AB53">
        <v>0.96</v>
      </c>
      <c r="AC53">
        <v>182.66</v>
      </c>
      <c r="AD53">
        <v>8.2799999999999994</v>
      </c>
      <c r="AE53">
        <v>0</v>
      </c>
      <c r="AF53">
        <v>28.88</v>
      </c>
      <c r="AG53">
        <v>24.07</v>
      </c>
      <c r="AH53">
        <v>100</v>
      </c>
      <c r="AI53">
        <v>3.22</v>
      </c>
      <c r="AJ53">
        <v>0</v>
      </c>
      <c r="AK53">
        <v>100</v>
      </c>
      <c r="AL53">
        <v>50</v>
      </c>
      <c r="AM53">
        <v>48.14</v>
      </c>
      <c r="AN53">
        <v>150</v>
      </c>
      <c r="AO53">
        <v>0</v>
      </c>
      <c r="AP53">
        <v>0</v>
      </c>
      <c r="AQ53">
        <v>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3.22</v>
      </c>
      <c r="K54" s="46">
        <v>101.09</v>
      </c>
      <c r="L54" s="46">
        <v>8.52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100</v>
      </c>
      <c r="Z54">
        <v>0</v>
      </c>
      <c r="AA54">
        <v>25</v>
      </c>
      <c r="AB54">
        <v>0.96</v>
      </c>
      <c r="AC54">
        <v>182.66</v>
      </c>
      <c r="AD54">
        <v>8.52</v>
      </c>
      <c r="AE54">
        <v>0</v>
      </c>
      <c r="AF54">
        <v>28.88</v>
      </c>
      <c r="AG54">
        <v>24.07</v>
      </c>
      <c r="AH54">
        <v>100</v>
      </c>
      <c r="AI54">
        <v>3.22</v>
      </c>
      <c r="AJ54">
        <v>0</v>
      </c>
      <c r="AK54">
        <v>100</v>
      </c>
      <c r="AL54">
        <v>50</v>
      </c>
      <c r="AM54">
        <v>48.14</v>
      </c>
      <c r="AN54">
        <v>150</v>
      </c>
      <c r="AO54">
        <v>0</v>
      </c>
      <c r="AP54">
        <v>0</v>
      </c>
      <c r="AQ54">
        <v>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3.22</v>
      </c>
      <c r="K55" s="46">
        <v>101.09</v>
      </c>
      <c r="L55" s="46">
        <v>8.68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100</v>
      </c>
      <c r="Z55">
        <v>0</v>
      </c>
      <c r="AA55">
        <v>25</v>
      </c>
      <c r="AB55">
        <v>0.96</v>
      </c>
      <c r="AC55">
        <v>182.66</v>
      </c>
      <c r="AD55">
        <v>8.68</v>
      </c>
      <c r="AE55">
        <v>0</v>
      </c>
      <c r="AF55">
        <v>28.88</v>
      </c>
      <c r="AG55">
        <v>24.07</v>
      </c>
      <c r="AH55">
        <v>100</v>
      </c>
      <c r="AI55">
        <v>3.22</v>
      </c>
      <c r="AJ55">
        <v>0</v>
      </c>
      <c r="AK55">
        <v>100</v>
      </c>
      <c r="AL55">
        <v>50</v>
      </c>
      <c r="AM55">
        <v>48.14</v>
      </c>
      <c r="AN55">
        <v>150</v>
      </c>
      <c r="AO55">
        <v>0</v>
      </c>
      <c r="AP55">
        <v>0</v>
      </c>
      <c r="AQ55">
        <v>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3.22</v>
      </c>
      <c r="K56" s="46">
        <v>101.09</v>
      </c>
      <c r="L56" s="46">
        <v>8.8800000000000008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100</v>
      </c>
      <c r="Z56">
        <v>0</v>
      </c>
      <c r="AA56">
        <v>25</v>
      </c>
      <c r="AB56">
        <v>0.96</v>
      </c>
      <c r="AC56">
        <v>182.66</v>
      </c>
      <c r="AD56">
        <v>8.8800000000000008</v>
      </c>
      <c r="AE56">
        <v>0</v>
      </c>
      <c r="AF56">
        <v>28.88</v>
      </c>
      <c r="AG56">
        <v>24.07</v>
      </c>
      <c r="AH56">
        <v>100</v>
      </c>
      <c r="AI56">
        <v>3.22</v>
      </c>
      <c r="AJ56">
        <v>0</v>
      </c>
      <c r="AK56">
        <v>100</v>
      </c>
      <c r="AL56">
        <v>50</v>
      </c>
      <c r="AM56">
        <v>48.14</v>
      </c>
      <c r="AN56">
        <v>150</v>
      </c>
      <c r="AO56">
        <v>0</v>
      </c>
      <c r="AP56">
        <v>0</v>
      </c>
      <c r="AQ56">
        <v>0</v>
      </c>
    </row>
    <row r="57" spans="1:43">
      <c r="G57" t="s">
        <v>99</v>
      </c>
      <c r="H57" s="73">
        <v>0.96</v>
      </c>
      <c r="I57" s="46">
        <v>0</v>
      </c>
      <c r="J57" s="46">
        <v>3.22</v>
      </c>
      <c r="K57" s="46">
        <v>101.09</v>
      </c>
      <c r="L57" s="46">
        <v>8.66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100</v>
      </c>
      <c r="Z57">
        <v>0</v>
      </c>
      <c r="AA57">
        <v>25</v>
      </c>
      <c r="AB57">
        <v>0.96</v>
      </c>
      <c r="AC57">
        <v>182.66</v>
      </c>
      <c r="AD57">
        <v>8.66</v>
      </c>
      <c r="AE57">
        <v>0</v>
      </c>
      <c r="AF57">
        <v>28.88</v>
      </c>
      <c r="AG57">
        <v>24.07</v>
      </c>
      <c r="AH57">
        <v>100</v>
      </c>
      <c r="AI57">
        <v>3.22</v>
      </c>
      <c r="AJ57">
        <v>0</v>
      </c>
      <c r="AK57">
        <v>100</v>
      </c>
      <c r="AL57">
        <v>50</v>
      </c>
      <c r="AM57">
        <v>48.14</v>
      </c>
      <c r="AN57">
        <v>150</v>
      </c>
      <c r="AO57">
        <v>0</v>
      </c>
      <c r="AP57">
        <v>0</v>
      </c>
      <c r="AQ57">
        <v>0</v>
      </c>
    </row>
    <row r="58" spans="1:43">
      <c r="G58" t="s">
        <v>100</v>
      </c>
      <c r="H58" s="73">
        <v>0.96</v>
      </c>
      <c r="I58" s="46">
        <v>0</v>
      </c>
      <c r="J58" s="46">
        <v>3.22</v>
      </c>
      <c r="K58" s="46">
        <v>101.09</v>
      </c>
      <c r="L58" s="46">
        <v>8.4700000000000006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100</v>
      </c>
      <c r="Z58">
        <v>0</v>
      </c>
      <c r="AA58">
        <v>25</v>
      </c>
      <c r="AB58">
        <v>0.96</v>
      </c>
      <c r="AC58">
        <v>182.66</v>
      </c>
      <c r="AD58">
        <v>8.4700000000000006</v>
      </c>
      <c r="AE58">
        <v>0</v>
      </c>
      <c r="AF58">
        <v>28.88</v>
      </c>
      <c r="AG58">
        <v>24.07</v>
      </c>
      <c r="AH58">
        <v>100</v>
      </c>
      <c r="AI58">
        <v>3.22</v>
      </c>
      <c r="AJ58">
        <v>0</v>
      </c>
      <c r="AK58">
        <v>100</v>
      </c>
      <c r="AL58">
        <v>50</v>
      </c>
      <c r="AM58">
        <v>48.14</v>
      </c>
      <c r="AN58">
        <v>150</v>
      </c>
      <c r="AO58">
        <v>0</v>
      </c>
      <c r="AP58">
        <v>0</v>
      </c>
      <c r="AQ58">
        <v>0</v>
      </c>
    </row>
    <row r="59" spans="1:43">
      <c r="G59" t="s">
        <v>101</v>
      </c>
      <c r="H59" s="73">
        <v>0.96</v>
      </c>
      <c r="I59" s="46">
        <v>0</v>
      </c>
      <c r="J59" s="46">
        <v>3.22</v>
      </c>
      <c r="K59" s="46">
        <v>101.09</v>
      </c>
      <c r="L59" s="46">
        <v>8.23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100</v>
      </c>
      <c r="Z59">
        <v>0</v>
      </c>
      <c r="AA59">
        <v>25</v>
      </c>
      <c r="AB59">
        <v>0.96</v>
      </c>
      <c r="AC59">
        <v>182.66</v>
      </c>
      <c r="AD59">
        <v>8.23</v>
      </c>
      <c r="AE59">
        <v>0</v>
      </c>
      <c r="AF59">
        <v>28.88</v>
      </c>
      <c r="AG59">
        <v>24.07</v>
      </c>
      <c r="AH59">
        <v>100</v>
      </c>
      <c r="AI59">
        <v>3.22</v>
      </c>
      <c r="AJ59">
        <v>0</v>
      </c>
      <c r="AK59">
        <v>100</v>
      </c>
      <c r="AL59">
        <v>50</v>
      </c>
      <c r="AM59">
        <v>48.14</v>
      </c>
      <c r="AN59">
        <v>150</v>
      </c>
      <c r="AO59">
        <v>0</v>
      </c>
      <c r="AP59">
        <v>0</v>
      </c>
      <c r="AQ59">
        <v>0</v>
      </c>
    </row>
    <row r="60" spans="1:43">
      <c r="G60" t="s">
        <v>102</v>
      </c>
      <c r="H60" s="73">
        <v>0.96</v>
      </c>
      <c r="I60" s="46">
        <v>0</v>
      </c>
      <c r="J60" s="46">
        <v>3.22</v>
      </c>
      <c r="K60" s="46">
        <v>101.09</v>
      </c>
      <c r="L60" s="46">
        <v>7.89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100</v>
      </c>
      <c r="Z60">
        <v>0</v>
      </c>
      <c r="AA60">
        <v>25</v>
      </c>
      <c r="AB60">
        <v>0.96</v>
      </c>
      <c r="AC60">
        <v>182.66</v>
      </c>
      <c r="AD60">
        <v>7.89</v>
      </c>
      <c r="AE60">
        <v>0</v>
      </c>
      <c r="AF60">
        <v>28.88</v>
      </c>
      <c r="AG60">
        <v>24.07</v>
      </c>
      <c r="AH60">
        <v>100</v>
      </c>
      <c r="AI60">
        <v>3.22</v>
      </c>
      <c r="AJ60">
        <v>0</v>
      </c>
      <c r="AK60">
        <v>100</v>
      </c>
      <c r="AL60">
        <v>50</v>
      </c>
      <c r="AM60">
        <v>48.14</v>
      </c>
      <c r="AN60">
        <v>150</v>
      </c>
      <c r="AO60">
        <v>0</v>
      </c>
      <c r="AP60">
        <v>0</v>
      </c>
      <c r="AQ60">
        <v>0</v>
      </c>
    </row>
    <row r="61" spans="1:43">
      <c r="G61" t="s">
        <v>103</v>
      </c>
      <c r="H61" s="73">
        <v>0.96</v>
      </c>
      <c r="I61" s="46">
        <v>0</v>
      </c>
      <c r="J61" s="46">
        <v>3.22</v>
      </c>
      <c r="K61" s="46">
        <v>101.09</v>
      </c>
      <c r="L61" s="46">
        <v>7.61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100</v>
      </c>
      <c r="Z61">
        <v>0</v>
      </c>
      <c r="AA61">
        <v>25</v>
      </c>
      <c r="AB61">
        <v>0.96</v>
      </c>
      <c r="AC61">
        <v>182.66</v>
      </c>
      <c r="AD61">
        <v>7.61</v>
      </c>
      <c r="AE61">
        <v>0</v>
      </c>
      <c r="AF61">
        <v>28.88</v>
      </c>
      <c r="AG61">
        <v>24.07</v>
      </c>
      <c r="AH61">
        <v>100</v>
      </c>
      <c r="AI61">
        <v>3.22</v>
      </c>
      <c r="AJ61">
        <v>0</v>
      </c>
      <c r="AK61">
        <v>100</v>
      </c>
      <c r="AL61">
        <v>50</v>
      </c>
      <c r="AM61">
        <v>48.14</v>
      </c>
      <c r="AN61">
        <v>150</v>
      </c>
      <c r="AO61">
        <v>0</v>
      </c>
      <c r="AP61">
        <v>0</v>
      </c>
      <c r="AQ61">
        <v>0</v>
      </c>
    </row>
    <row r="62" spans="1:43">
      <c r="G62" t="s">
        <v>104</v>
      </c>
      <c r="H62" s="73">
        <v>0.96</v>
      </c>
      <c r="I62" s="46">
        <v>0</v>
      </c>
      <c r="J62" s="46">
        <v>3.22</v>
      </c>
      <c r="K62" s="46">
        <v>101.09</v>
      </c>
      <c r="L62" s="46">
        <v>7.12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100</v>
      </c>
      <c r="Z62">
        <v>0</v>
      </c>
      <c r="AA62">
        <v>25</v>
      </c>
      <c r="AB62">
        <v>0.96</v>
      </c>
      <c r="AC62">
        <v>182.66</v>
      </c>
      <c r="AD62">
        <v>7.12</v>
      </c>
      <c r="AE62">
        <v>0</v>
      </c>
      <c r="AF62">
        <v>28.88</v>
      </c>
      <c r="AG62">
        <v>24.07</v>
      </c>
      <c r="AH62">
        <v>100</v>
      </c>
      <c r="AI62">
        <v>3.22</v>
      </c>
      <c r="AJ62">
        <v>0</v>
      </c>
      <c r="AK62">
        <v>100</v>
      </c>
      <c r="AL62">
        <v>50</v>
      </c>
      <c r="AM62">
        <v>48.14</v>
      </c>
      <c r="AN62">
        <v>150</v>
      </c>
      <c r="AO62">
        <v>0</v>
      </c>
      <c r="AP62">
        <v>0</v>
      </c>
      <c r="AQ62">
        <v>0</v>
      </c>
    </row>
    <row r="63" spans="1:43">
      <c r="G63" t="s">
        <v>105</v>
      </c>
      <c r="H63" s="73">
        <v>0.77</v>
      </c>
      <c r="I63" s="46">
        <v>0</v>
      </c>
      <c r="J63" s="46">
        <v>3.22</v>
      </c>
      <c r="K63" s="46">
        <v>101.09</v>
      </c>
      <c r="L63" s="46">
        <v>6.84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100</v>
      </c>
      <c r="Z63">
        <v>0</v>
      </c>
      <c r="AA63">
        <v>25</v>
      </c>
      <c r="AB63">
        <v>0.77</v>
      </c>
      <c r="AC63">
        <v>182.66</v>
      </c>
      <c r="AD63">
        <v>6.84</v>
      </c>
      <c r="AE63">
        <v>0</v>
      </c>
      <c r="AF63">
        <v>28.88</v>
      </c>
      <c r="AG63">
        <v>24.07</v>
      </c>
      <c r="AH63">
        <v>100</v>
      </c>
      <c r="AI63">
        <v>3.22</v>
      </c>
      <c r="AJ63">
        <v>0</v>
      </c>
      <c r="AK63">
        <v>100</v>
      </c>
      <c r="AL63">
        <v>50</v>
      </c>
      <c r="AM63">
        <v>48.14</v>
      </c>
      <c r="AN63">
        <v>150</v>
      </c>
      <c r="AO63">
        <v>0</v>
      </c>
      <c r="AP63">
        <v>0</v>
      </c>
      <c r="AQ63">
        <v>0</v>
      </c>
    </row>
    <row r="64" spans="1:43">
      <c r="G64" t="s">
        <v>106</v>
      </c>
      <c r="H64" s="73">
        <v>0.77</v>
      </c>
      <c r="I64" s="46">
        <v>0</v>
      </c>
      <c r="J64" s="46">
        <v>3.22</v>
      </c>
      <c r="K64" s="46">
        <v>101.09</v>
      </c>
      <c r="L64" s="46">
        <v>6.45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100</v>
      </c>
      <c r="Z64">
        <v>0</v>
      </c>
      <c r="AA64">
        <v>25</v>
      </c>
      <c r="AB64">
        <v>0.77</v>
      </c>
      <c r="AC64">
        <v>182.66</v>
      </c>
      <c r="AD64">
        <v>6.45</v>
      </c>
      <c r="AE64">
        <v>0</v>
      </c>
      <c r="AF64">
        <v>28.88</v>
      </c>
      <c r="AG64">
        <v>24.07</v>
      </c>
      <c r="AH64">
        <v>100</v>
      </c>
      <c r="AI64">
        <v>3.22</v>
      </c>
      <c r="AJ64">
        <v>0</v>
      </c>
      <c r="AK64">
        <v>100</v>
      </c>
      <c r="AL64">
        <v>50</v>
      </c>
      <c r="AM64">
        <v>48.14</v>
      </c>
      <c r="AN64">
        <v>150</v>
      </c>
      <c r="AO64">
        <v>0</v>
      </c>
      <c r="AP64">
        <v>0</v>
      </c>
      <c r="AQ64">
        <v>0</v>
      </c>
    </row>
    <row r="65" spans="7:43">
      <c r="G65" t="s">
        <v>107</v>
      </c>
      <c r="H65" s="73">
        <v>0.77</v>
      </c>
      <c r="I65" s="46">
        <v>0</v>
      </c>
      <c r="J65" s="46">
        <v>3.22</v>
      </c>
      <c r="K65" s="46">
        <v>101.09</v>
      </c>
      <c r="L65" s="46">
        <v>6.07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100</v>
      </c>
      <c r="Z65">
        <v>0</v>
      </c>
      <c r="AA65">
        <v>25</v>
      </c>
      <c r="AB65">
        <v>0.77</v>
      </c>
      <c r="AC65">
        <v>182.66</v>
      </c>
      <c r="AD65">
        <v>6.07</v>
      </c>
      <c r="AE65">
        <v>0</v>
      </c>
      <c r="AF65">
        <v>28.88</v>
      </c>
      <c r="AG65">
        <v>24.07</v>
      </c>
      <c r="AH65">
        <v>100</v>
      </c>
      <c r="AI65">
        <v>3.22</v>
      </c>
      <c r="AJ65">
        <v>0</v>
      </c>
      <c r="AK65">
        <v>100</v>
      </c>
      <c r="AL65">
        <v>50</v>
      </c>
      <c r="AM65">
        <v>48.14</v>
      </c>
      <c r="AN65">
        <v>150</v>
      </c>
      <c r="AO65">
        <v>0</v>
      </c>
      <c r="AP65">
        <v>0</v>
      </c>
      <c r="AQ65">
        <v>0</v>
      </c>
    </row>
    <row r="66" spans="7:43">
      <c r="G66" t="s">
        <v>108</v>
      </c>
      <c r="H66" s="73">
        <v>0.77</v>
      </c>
      <c r="I66" s="46">
        <v>0</v>
      </c>
      <c r="J66" s="46">
        <v>3.22</v>
      </c>
      <c r="K66" s="46">
        <v>101.09</v>
      </c>
      <c r="L66" s="46">
        <v>5.39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100</v>
      </c>
      <c r="Z66">
        <v>0</v>
      </c>
      <c r="AA66">
        <v>25</v>
      </c>
      <c r="AB66">
        <v>0.77</v>
      </c>
      <c r="AC66">
        <v>182.66</v>
      </c>
      <c r="AD66">
        <v>5.39</v>
      </c>
      <c r="AE66">
        <v>0</v>
      </c>
      <c r="AF66">
        <v>28.88</v>
      </c>
      <c r="AG66">
        <v>24.07</v>
      </c>
      <c r="AH66">
        <v>100</v>
      </c>
      <c r="AI66">
        <v>3.22</v>
      </c>
      <c r="AJ66">
        <v>0</v>
      </c>
      <c r="AK66">
        <v>100</v>
      </c>
      <c r="AL66">
        <v>50</v>
      </c>
      <c r="AM66">
        <v>48.14</v>
      </c>
      <c r="AN66">
        <v>150</v>
      </c>
      <c r="AO66">
        <v>0</v>
      </c>
      <c r="AP66">
        <v>0</v>
      </c>
      <c r="AQ66">
        <v>0</v>
      </c>
    </row>
    <row r="67" spans="7:43">
      <c r="G67" t="s">
        <v>109</v>
      </c>
      <c r="H67" s="73">
        <v>0.53</v>
      </c>
      <c r="I67" s="46">
        <v>0</v>
      </c>
      <c r="J67" s="46">
        <v>3.31</v>
      </c>
      <c r="K67" s="46">
        <v>64.7</v>
      </c>
      <c r="L67" s="46">
        <v>4.72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100</v>
      </c>
      <c r="Z67">
        <v>0</v>
      </c>
      <c r="AA67">
        <v>25</v>
      </c>
      <c r="AB67">
        <v>0.53</v>
      </c>
      <c r="AC67">
        <v>182.66</v>
      </c>
      <c r="AD67">
        <v>4.72</v>
      </c>
      <c r="AE67">
        <v>0</v>
      </c>
      <c r="AF67">
        <v>0</v>
      </c>
      <c r="AG67">
        <v>0</v>
      </c>
      <c r="AH67">
        <v>100</v>
      </c>
      <c r="AI67">
        <v>3.31</v>
      </c>
      <c r="AJ67">
        <v>0</v>
      </c>
      <c r="AK67">
        <v>100</v>
      </c>
      <c r="AL67">
        <v>50</v>
      </c>
      <c r="AM67">
        <v>48.14</v>
      </c>
      <c r="AN67">
        <v>150</v>
      </c>
      <c r="AO67">
        <v>16.559999999999999</v>
      </c>
      <c r="AP67">
        <v>0</v>
      </c>
      <c r="AQ67">
        <v>0</v>
      </c>
    </row>
    <row r="68" spans="7:43">
      <c r="G68" t="s">
        <v>110</v>
      </c>
      <c r="H68" s="73">
        <v>0.53</v>
      </c>
      <c r="I68" s="46">
        <v>0</v>
      </c>
      <c r="J68" s="46">
        <v>3.31</v>
      </c>
      <c r="K68" s="46">
        <v>64.7</v>
      </c>
      <c r="L68" s="46">
        <v>4.43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100</v>
      </c>
      <c r="Z68">
        <v>0</v>
      </c>
      <c r="AA68">
        <v>25</v>
      </c>
      <c r="AB68">
        <v>0.53</v>
      </c>
      <c r="AC68">
        <v>182.66</v>
      </c>
      <c r="AD68">
        <v>4.43</v>
      </c>
      <c r="AE68">
        <v>0</v>
      </c>
      <c r="AF68">
        <v>0</v>
      </c>
      <c r="AG68">
        <v>0</v>
      </c>
      <c r="AH68">
        <v>100</v>
      </c>
      <c r="AI68">
        <v>3.31</v>
      </c>
      <c r="AJ68">
        <v>0</v>
      </c>
      <c r="AK68">
        <v>100</v>
      </c>
      <c r="AL68">
        <v>50</v>
      </c>
      <c r="AM68">
        <v>48.14</v>
      </c>
      <c r="AN68">
        <v>150</v>
      </c>
      <c r="AO68">
        <v>16.559999999999999</v>
      </c>
      <c r="AP68">
        <v>0</v>
      </c>
      <c r="AQ68">
        <v>0</v>
      </c>
    </row>
    <row r="69" spans="7:43">
      <c r="G69" t="s">
        <v>111</v>
      </c>
      <c r="H69" s="73">
        <v>0.53</v>
      </c>
      <c r="I69" s="46">
        <v>0</v>
      </c>
      <c r="J69" s="46">
        <v>3.31</v>
      </c>
      <c r="K69" s="46">
        <v>64.7</v>
      </c>
      <c r="L69" s="46">
        <v>3.37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100</v>
      </c>
      <c r="Z69">
        <v>0</v>
      </c>
      <c r="AA69">
        <v>25</v>
      </c>
      <c r="AB69">
        <v>0.53</v>
      </c>
      <c r="AC69">
        <v>182.66</v>
      </c>
      <c r="AD69">
        <v>3.37</v>
      </c>
      <c r="AE69">
        <v>0</v>
      </c>
      <c r="AF69">
        <v>0</v>
      </c>
      <c r="AG69">
        <v>0</v>
      </c>
      <c r="AH69">
        <v>100</v>
      </c>
      <c r="AI69">
        <v>3.31</v>
      </c>
      <c r="AJ69">
        <v>0</v>
      </c>
      <c r="AK69">
        <v>100</v>
      </c>
      <c r="AL69">
        <v>50</v>
      </c>
      <c r="AM69">
        <v>48.14</v>
      </c>
      <c r="AN69">
        <v>150</v>
      </c>
      <c r="AO69">
        <v>16.559999999999999</v>
      </c>
      <c r="AP69">
        <v>0</v>
      </c>
      <c r="AQ69">
        <v>0</v>
      </c>
    </row>
    <row r="70" spans="7:43">
      <c r="G70" t="s">
        <v>112</v>
      </c>
      <c r="H70" s="73">
        <v>0.53</v>
      </c>
      <c r="I70" s="46">
        <v>0</v>
      </c>
      <c r="J70" s="46">
        <v>3.31</v>
      </c>
      <c r="K70" s="46">
        <v>64.7</v>
      </c>
      <c r="L70" s="46">
        <v>2.48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100</v>
      </c>
      <c r="Z70">
        <v>0</v>
      </c>
      <c r="AA70">
        <v>25</v>
      </c>
      <c r="AB70">
        <v>0.53</v>
      </c>
      <c r="AC70">
        <v>182.66</v>
      </c>
      <c r="AD70">
        <v>2.48</v>
      </c>
      <c r="AE70">
        <v>0</v>
      </c>
      <c r="AF70">
        <v>0</v>
      </c>
      <c r="AG70">
        <v>0</v>
      </c>
      <c r="AH70">
        <v>100</v>
      </c>
      <c r="AI70">
        <v>3.31</v>
      </c>
      <c r="AJ70">
        <v>0</v>
      </c>
      <c r="AK70">
        <v>100</v>
      </c>
      <c r="AL70">
        <v>50</v>
      </c>
      <c r="AM70">
        <v>48.14</v>
      </c>
      <c r="AN70">
        <v>150</v>
      </c>
      <c r="AO70">
        <v>16.559999999999999</v>
      </c>
      <c r="AP70">
        <v>0</v>
      </c>
      <c r="AQ70">
        <v>0</v>
      </c>
    </row>
    <row r="71" spans="7:43">
      <c r="G71" t="s">
        <v>113</v>
      </c>
      <c r="H71" s="73">
        <v>0.53</v>
      </c>
      <c r="I71" s="46">
        <v>0</v>
      </c>
      <c r="J71" s="46">
        <v>3.4</v>
      </c>
      <c r="K71" s="46">
        <v>48.14</v>
      </c>
      <c r="L71" s="46">
        <v>1.59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100</v>
      </c>
      <c r="Z71">
        <v>0</v>
      </c>
      <c r="AA71">
        <v>25</v>
      </c>
      <c r="AB71">
        <v>0.53</v>
      </c>
      <c r="AC71">
        <v>182.66</v>
      </c>
      <c r="AD71">
        <v>1.59</v>
      </c>
      <c r="AE71">
        <v>0</v>
      </c>
      <c r="AF71">
        <v>0</v>
      </c>
      <c r="AG71">
        <v>0</v>
      </c>
      <c r="AH71">
        <v>100</v>
      </c>
      <c r="AI71">
        <v>3.4</v>
      </c>
      <c r="AJ71">
        <v>0</v>
      </c>
      <c r="AK71">
        <v>100</v>
      </c>
      <c r="AL71">
        <v>50</v>
      </c>
      <c r="AM71">
        <v>48.14</v>
      </c>
      <c r="AN71">
        <v>150</v>
      </c>
      <c r="AO71">
        <v>0</v>
      </c>
      <c r="AP71">
        <v>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3.4</v>
      </c>
      <c r="K72" s="46">
        <v>48.14</v>
      </c>
      <c r="L72" s="46">
        <v>1.24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100</v>
      </c>
      <c r="Z72">
        <v>0</v>
      </c>
      <c r="AA72">
        <v>25</v>
      </c>
      <c r="AB72">
        <v>0.53</v>
      </c>
      <c r="AC72">
        <v>182.66</v>
      </c>
      <c r="AD72">
        <v>1.24</v>
      </c>
      <c r="AE72">
        <v>0</v>
      </c>
      <c r="AF72">
        <v>0</v>
      </c>
      <c r="AG72">
        <v>0</v>
      </c>
      <c r="AH72">
        <v>100</v>
      </c>
      <c r="AI72">
        <v>3.4</v>
      </c>
      <c r="AJ72">
        <v>0</v>
      </c>
      <c r="AK72">
        <v>100</v>
      </c>
      <c r="AL72">
        <v>50</v>
      </c>
      <c r="AM72">
        <v>48.14</v>
      </c>
      <c r="AN72">
        <v>150</v>
      </c>
      <c r="AO72">
        <v>0</v>
      </c>
      <c r="AP72">
        <v>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3.4</v>
      </c>
      <c r="K73" s="46">
        <v>48.14</v>
      </c>
      <c r="L73" s="46">
        <v>0.84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100</v>
      </c>
      <c r="Z73">
        <v>0</v>
      </c>
      <c r="AA73">
        <v>25</v>
      </c>
      <c r="AB73">
        <v>0.53</v>
      </c>
      <c r="AC73">
        <v>182.66</v>
      </c>
      <c r="AD73">
        <v>0.84</v>
      </c>
      <c r="AE73">
        <v>0</v>
      </c>
      <c r="AF73">
        <v>0</v>
      </c>
      <c r="AG73">
        <v>0</v>
      </c>
      <c r="AH73">
        <v>100</v>
      </c>
      <c r="AI73">
        <v>3.4</v>
      </c>
      <c r="AJ73">
        <v>0</v>
      </c>
      <c r="AK73">
        <v>100</v>
      </c>
      <c r="AL73">
        <v>50</v>
      </c>
      <c r="AM73">
        <v>48.14</v>
      </c>
      <c r="AN73">
        <v>150</v>
      </c>
      <c r="AO73">
        <v>0</v>
      </c>
      <c r="AP73">
        <v>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3.4</v>
      </c>
      <c r="K74" s="46">
        <v>48.14</v>
      </c>
      <c r="L74" s="46">
        <v>0.52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100</v>
      </c>
      <c r="Z74">
        <v>0</v>
      </c>
      <c r="AA74">
        <v>25</v>
      </c>
      <c r="AB74">
        <v>0.53</v>
      </c>
      <c r="AC74">
        <v>182.66</v>
      </c>
      <c r="AD74">
        <v>0.52</v>
      </c>
      <c r="AE74">
        <v>0</v>
      </c>
      <c r="AF74">
        <v>0</v>
      </c>
      <c r="AG74">
        <v>0</v>
      </c>
      <c r="AH74">
        <v>100</v>
      </c>
      <c r="AI74">
        <v>3.4</v>
      </c>
      <c r="AJ74">
        <v>0</v>
      </c>
      <c r="AK74">
        <v>100</v>
      </c>
      <c r="AL74">
        <v>50</v>
      </c>
      <c r="AM74">
        <v>48.14</v>
      </c>
      <c r="AN74">
        <v>150</v>
      </c>
      <c r="AO74">
        <v>0</v>
      </c>
      <c r="AP74">
        <v>0</v>
      </c>
      <c r="AQ74">
        <v>0</v>
      </c>
    </row>
    <row r="75" spans="7:43">
      <c r="G75" t="s">
        <v>117</v>
      </c>
      <c r="H75" s="73">
        <v>0.53</v>
      </c>
      <c r="I75" s="46">
        <v>0</v>
      </c>
      <c r="J75" s="46">
        <v>3.4</v>
      </c>
      <c r="K75" s="46">
        <v>48.14</v>
      </c>
      <c r="L75" s="46">
        <v>0.26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25</v>
      </c>
      <c r="X75">
        <v>57.76</v>
      </c>
      <c r="Y75">
        <v>100</v>
      </c>
      <c r="Z75">
        <v>0</v>
      </c>
      <c r="AA75">
        <v>25</v>
      </c>
      <c r="AB75">
        <v>0.53</v>
      </c>
      <c r="AC75">
        <v>102.01</v>
      </c>
      <c r="AD75">
        <v>0.26</v>
      </c>
      <c r="AE75">
        <v>0</v>
      </c>
      <c r="AF75">
        <v>0</v>
      </c>
      <c r="AG75">
        <v>0</v>
      </c>
      <c r="AH75">
        <v>100</v>
      </c>
      <c r="AI75">
        <v>3.4</v>
      </c>
      <c r="AJ75">
        <v>0</v>
      </c>
      <c r="AK75">
        <v>100</v>
      </c>
      <c r="AL75">
        <v>100</v>
      </c>
      <c r="AM75">
        <v>48.14</v>
      </c>
      <c r="AN75">
        <v>150</v>
      </c>
      <c r="AO75">
        <v>0</v>
      </c>
      <c r="AP75">
        <v>0</v>
      </c>
      <c r="AQ75">
        <v>0</v>
      </c>
    </row>
    <row r="76" spans="7:43">
      <c r="G76" t="s">
        <v>118</v>
      </c>
      <c r="H76" s="73">
        <v>0.53</v>
      </c>
      <c r="I76" s="46">
        <v>0</v>
      </c>
      <c r="J76" s="46">
        <v>3.4</v>
      </c>
      <c r="K76" s="46">
        <v>48.14</v>
      </c>
      <c r="L76" s="46">
        <v>0.1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25</v>
      </c>
      <c r="X76">
        <v>57.76</v>
      </c>
      <c r="Y76">
        <v>100</v>
      </c>
      <c r="Z76">
        <v>0</v>
      </c>
      <c r="AA76">
        <v>25</v>
      </c>
      <c r="AB76">
        <v>0.53</v>
      </c>
      <c r="AC76">
        <v>102.01</v>
      </c>
      <c r="AD76">
        <v>0.1</v>
      </c>
      <c r="AE76">
        <v>0</v>
      </c>
      <c r="AF76">
        <v>0</v>
      </c>
      <c r="AG76">
        <v>0</v>
      </c>
      <c r="AH76">
        <v>100</v>
      </c>
      <c r="AI76">
        <v>3.4</v>
      </c>
      <c r="AJ76">
        <v>0</v>
      </c>
      <c r="AK76">
        <v>100</v>
      </c>
      <c r="AL76">
        <v>100</v>
      </c>
      <c r="AM76">
        <v>48.14</v>
      </c>
      <c r="AN76">
        <v>150</v>
      </c>
      <c r="AO76">
        <v>0</v>
      </c>
      <c r="AP76">
        <v>0</v>
      </c>
      <c r="AQ76">
        <v>0</v>
      </c>
    </row>
    <row r="77" spans="7:43">
      <c r="G77" t="s">
        <v>119</v>
      </c>
      <c r="H77" s="73">
        <v>0.53</v>
      </c>
      <c r="I77" s="46">
        <v>0</v>
      </c>
      <c r="J77" s="46">
        <v>3.4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25</v>
      </c>
      <c r="X77">
        <v>57.76</v>
      </c>
      <c r="Y77">
        <v>100</v>
      </c>
      <c r="Z77">
        <v>0</v>
      </c>
      <c r="AA77">
        <v>25</v>
      </c>
      <c r="AB77">
        <v>0.53</v>
      </c>
      <c r="AC77">
        <v>102.01</v>
      </c>
      <c r="AD77">
        <v>0</v>
      </c>
      <c r="AE77">
        <v>0</v>
      </c>
      <c r="AF77">
        <v>0</v>
      </c>
      <c r="AG77">
        <v>0</v>
      </c>
      <c r="AH77">
        <v>100</v>
      </c>
      <c r="AI77">
        <v>3.4</v>
      </c>
      <c r="AJ77">
        <v>0</v>
      </c>
      <c r="AK77">
        <v>100</v>
      </c>
      <c r="AL77">
        <v>100</v>
      </c>
      <c r="AM77">
        <v>48.14</v>
      </c>
      <c r="AN77">
        <v>150</v>
      </c>
      <c r="AO77">
        <v>0</v>
      </c>
      <c r="AP77">
        <v>0</v>
      </c>
      <c r="AQ77">
        <v>0</v>
      </c>
    </row>
    <row r="78" spans="7:43">
      <c r="G78" t="s">
        <v>120</v>
      </c>
      <c r="H78" s="73">
        <v>0.53</v>
      </c>
      <c r="I78" s="46">
        <v>0</v>
      </c>
      <c r="J78" s="46">
        <v>3.4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25</v>
      </c>
      <c r="X78">
        <v>57.76</v>
      </c>
      <c r="Y78">
        <v>100</v>
      </c>
      <c r="Z78">
        <v>0</v>
      </c>
      <c r="AA78">
        <v>25</v>
      </c>
      <c r="AB78">
        <v>0.53</v>
      </c>
      <c r="AC78">
        <v>102.01</v>
      </c>
      <c r="AD78">
        <v>0</v>
      </c>
      <c r="AE78">
        <v>0</v>
      </c>
      <c r="AF78">
        <v>0</v>
      </c>
      <c r="AG78">
        <v>0</v>
      </c>
      <c r="AH78">
        <v>100</v>
      </c>
      <c r="AI78">
        <v>3.4</v>
      </c>
      <c r="AJ78">
        <v>0</v>
      </c>
      <c r="AK78">
        <v>100</v>
      </c>
      <c r="AL78">
        <v>100</v>
      </c>
      <c r="AM78">
        <v>48.14</v>
      </c>
      <c r="AN78">
        <v>150</v>
      </c>
      <c r="AO78">
        <v>0</v>
      </c>
      <c r="AP78">
        <v>0</v>
      </c>
      <c r="AQ78">
        <v>0</v>
      </c>
    </row>
    <row r="79" spans="7:43">
      <c r="G79" t="s">
        <v>121</v>
      </c>
      <c r="H79" s="73">
        <v>0.63</v>
      </c>
      <c r="I79" s="46">
        <v>0</v>
      </c>
      <c r="J79" s="46">
        <v>3.49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25</v>
      </c>
      <c r="X79">
        <v>57.76</v>
      </c>
      <c r="Y79">
        <v>100</v>
      </c>
      <c r="Z79">
        <v>0</v>
      </c>
      <c r="AA79">
        <v>25</v>
      </c>
      <c r="AB79">
        <v>0.63</v>
      </c>
      <c r="AC79">
        <v>102.01</v>
      </c>
      <c r="AD79">
        <v>0</v>
      </c>
      <c r="AE79">
        <v>0</v>
      </c>
      <c r="AF79">
        <v>0</v>
      </c>
      <c r="AG79">
        <v>0</v>
      </c>
      <c r="AH79">
        <v>100</v>
      </c>
      <c r="AI79">
        <v>3.49</v>
      </c>
      <c r="AJ79">
        <v>0</v>
      </c>
      <c r="AK79">
        <v>100</v>
      </c>
      <c r="AL79">
        <v>100</v>
      </c>
      <c r="AM79">
        <v>48.14</v>
      </c>
      <c r="AN79">
        <v>150</v>
      </c>
      <c r="AO79">
        <v>0</v>
      </c>
      <c r="AP79">
        <v>0</v>
      </c>
      <c r="AQ79">
        <v>0</v>
      </c>
    </row>
    <row r="80" spans="7:43">
      <c r="G80" t="s">
        <v>122</v>
      </c>
      <c r="H80" s="73">
        <v>0.63</v>
      </c>
      <c r="I80" s="46">
        <v>0</v>
      </c>
      <c r="J80" s="46">
        <v>3.49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25</v>
      </c>
      <c r="X80">
        <v>57.76</v>
      </c>
      <c r="Y80">
        <v>100</v>
      </c>
      <c r="Z80">
        <v>0</v>
      </c>
      <c r="AA80">
        <v>25</v>
      </c>
      <c r="AB80">
        <v>0.63</v>
      </c>
      <c r="AC80">
        <v>102.01</v>
      </c>
      <c r="AD80">
        <v>0</v>
      </c>
      <c r="AE80">
        <v>0</v>
      </c>
      <c r="AF80">
        <v>0</v>
      </c>
      <c r="AG80">
        <v>0</v>
      </c>
      <c r="AH80">
        <v>100</v>
      </c>
      <c r="AI80">
        <v>3.49</v>
      </c>
      <c r="AJ80">
        <v>0</v>
      </c>
      <c r="AK80">
        <v>100</v>
      </c>
      <c r="AL80">
        <v>100</v>
      </c>
      <c r="AM80">
        <v>48.14</v>
      </c>
      <c r="AN80">
        <v>150</v>
      </c>
      <c r="AO80">
        <v>0</v>
      </c>
      <c r="AP80">
        <v>0</v>
      </c>
      <c r="AQ80">
        <v>0</v>
      </c>
    </row>
    <row r="81" spans="7:43">
      <c r="G81" t="s">
        <v>123</v>
      </c>
      <c r="H81" s="73">
        <v>0.63</v>
      </c>
      <c r="I81" s="46">
        <v>0</v>
      </c>
      <c r="J81" s="46">
        <v>3.49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25</v>
      </c>
      <c r="X81">
        <v>57.76</v>
      </c>
      <c r="Y81">
        <v>100</v>
      </c>
      <c r="Z81">
        <v>0</v>
      </c>
      <c r="AA81">
        <v>25</v>
      </c>
      <c r="AB81">
        <v>0.63</v>
      </c>
      <c r="AC81">
        <v>102.01</v>
      </c>
      <c r="AD81">
        <v>0</v>
      </c>
      <c r="AE81">
        <v>0</v>
      </c>
      <c r="AF81">
        <v>0</v>
      </c>
      <c r="AG81">
        <v>0</v>
      </c>
      <c r="AH81">
        <v>100</v>
      </c>
      <c r="AI81">
        <v>3.49</v>
      </c>
      <c r="AJ81">
        <v>0</v>
      </c>
      <c r="AK81">
        <v>100</v>
      </c>
      <c r="AL81">
        <v>100</v>
      </c>
      <c r="AM81">
        <v>48.14</v>
      </c>
      <c r="AN81">
        <v>150</v>
      </c>
      <c r="AO81">
        <v>0</v>
      </c>
      <c r="AP81">
        <v>0</v>
      </c>
      <c r="AQ81">
        <v>0</v>
      </c>
    </row>
    <row r="82" spans="7:43">
      <c r="G82" t="s">
        <v>124</v>
      </c>
      <c r="H82" s="73">
        <v>0.63</v>
      </c>
      <c r="I82" s="46">
        <v>0</v>
      </c>
      <c r="J82" s="46">
        <v>3.49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25</v>
      </c>
      <c r="X82">
        <v>57.76</v>
      </c>
      <c r="Y82">
        <v>100</v>
      </c>
      <c r="Z82">
        <v>0</v>
      </c>
      <c r="AA82">
        <v>25</v>
      </c>
      <c r="AB82">
        <v>0.63</v>
      </c>
      <c r="AC82">
        <v>102.01</v>
      </c>
      <c r="AD82">
        <v>0</v>
      </c>
      <c r="AE82">
        <v>0</v>
      </c>
      <c r="AF82">
        <v>0</v>
      </c>
      <c r="AG82">
        <v>0</v>
      </c>
      <c r="AH82">
        <v>100</v>
      </c>
      <c r="AI82">
        <v>3.49</v>
      </c>
      <c r="AJ82">
        <v>0</v>
      </c>
      <c r="AK82">
        <v>100</v>
      </c>
      <c r="AL82">
        <v>100</v>
      </c>
      <c r="AM82">
        <v>48.14</v>
      </c>
      <c r="AN82">
        <v>150</v>
      </c>
      <c r="AO82">
        <v>0</v>
      </c>
      <c r="AP82">
        <v>0</v>
      </c>
      <c r="AQ82">
        <v>0</v>
      </c>
    </row>
    <row r="83" spans="7:43">
      <c r="G83" t="s">
        <v>125</v>
      </c>
      <c r="H83" s="73">
        <v>0.63</v>
      </c>
      <c r="I83" s="46">
        <v>0</v>
      </c>
      <c r="J83" s="46">
        <v>3.49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25</v>
      </c>
      <c r="X83">
        <v>57.76</v>
      </c>
      <c r="Y83">
        <v>100</v>
      </c>
      <c r="Z83">
        <v>0</v>
      </c>
      <c r="AA83">
        <v>25</v>
      </c>
      <c r="AB83">
        <v>0.63</v>
      </c>
      <c r="AC83">
        <v>102.01</v>
      </c>
      <c r="AD83">
        <v>0</v>
      </c>
      <c r="AE83">
        <v>0</v>
      </c>
      <c r="AF83">
        <v>0</v>
      </c>
      <c r="AG83">
        <v>0</v>
      </c>
      <c r="AH83">
        <v>100</v>
      </c>
      <c r="AI83">
        <v>3.49</v>
      </c>
      <c r="AJ83">
        <v>0</v>
      </c>
      <c r="AK83">
        <v>100</v>
      </c>
      <c r="AL83">
        <v>100</v>
      </c>
      <c r="AM83">
        <v>48.14</v>
      </c>
      <c r="AN83">
        <v>150</v>
      </c>
      <c r="AO83">
        <v>0</v>
      </c>
      <c r="AP83">
        <v>0</v>
      </c>
      <c r="AQ83">
        <v>0</v>
      </c>
    </row>
    <row r="84" spans="7:43">
      <c r="G84" t="s">
        <v>126</v>
      </c>
      <c r="H84" s="73">
        <v>0.63</v>
      </c>
      <c r="I84" s="46">
        <v>0</v>
      </c>
      <c r="J84" s="46">
        <v>3.49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25</v>
      </c>
      <c r="X84">
        <v>57.76</v>
      </c>
      <c r="Y84">
        <v>100</v>
      </c>
      <c r="Z84">
        <v>0</v>
      </c>
      <c r="AA84">
        <v>25</v>
      </c>
      <c r="AB84">
        <v>0.63</v>
      </c>
      <c r="AC84">
        <v>102.01</v>
      </c>
      <c r="AD84">
        <v>0</v>
      </c>
      <c r="AE84">
        <v>0</v>
      </c>
      <c r="AF84">
        <v>0</v>
      </c>
      <c r="AG84">
        <v>0</v>
      </c>
      <c r="AH84">
        <v>100</v>
      </c>
      <c r="AI84">
        <v>3.49</v>
      </c>
      <c r="AJ84">
        <v>0</v>
      </c>
      <c r="AK84">
        <v>100</v>
      </c>
      <c r="AL84">
        <v>100</v>
      </c>
      <c r="AM84">
        <v>48.14</v>
      </c>
      <c r="AN84">
        <v>150</v>
      </c>
      <c r="AO84">
        <v>0</v>
      </c>
      <c r="AP84">
        <v>0</v>
      </c>
      <c r="AQ84">
        <v>0</v>
      </c>
    </row>
    <row r="85" spans="7:43">
      <c r="G85" t="s">
        <v>127</v>
      </c>
      <c r="H85" s="73">
        <v>0.63</v>
      </c>
      <c r="I85" s="46">
        <v>0</v>
      </c>
      <c r="J85" s="46">
        <v>3.49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25</v>
      </c>
      <c r="X85">
        <v>57.76</v>
      </c>
      <c r="Y85">
        <v>100</v>
      </c>
      <c r="Z85">
        <v>0</v>
      </c>
      <c r="AA85">
        <v>25</v>
      </c>
      <c r="AB85">
        <v>0.63</v>
      </c>
      <c r="AC85">
        <v>102.01</v>
      </c>
      <c r="AD85">
        <v>0</v>
      </c>
      <c r="AE85">
        <v>0</v>
      </c>
      <c r="AF85">
        <v>0</v>
      </c>
      <c r="AG85">
        <v>0</v>
      </c>
      <c r="AH85">
        <v>100</v>
      </c>
      <c r="AI85">
        <v>3.49</v>
      </c>
      <c r="AJ85">
        <v>0</v>
      </c>
      <c r="AK85">
        <v>100</v>
      </c>
      <c r="AL85">
        <v>100</v>
      </c>
      <c r="AM85">
        <v>48.14</v>
      </c>
      <c r="AN85">
        <v>150</v>
      </c>
      <c r="AO85">
        <v>0</v>
      </c>
      <c r="AP85">
        <v>0</v>
      </c>
      <c r="AQ85">
        <v>0</v>
      </c>
    </row>
    <row r="86" spans="7:43">
      <c r="G86" t="s">
        <v>128</v>
      </c>
      <c r="H86" s="73">
        <v>0.63</v>
      </c>
      <c r="I86" s="46">
        <v>0</v>
      </c>
      <c r="J86" s="46">
        <v>3.49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25</v>
      </c>
      <c r="X86">
        <v>57.76</v>
      </c>
      <c r="Y86">
        <v>100</v>
      </c>
      <c r="Z86">
        <v>0</v>
      </c>
      <c r="AA86">
        <v>25</v>
      </c>
      <c r="AB86">
        <v>0.63</v>
      </c>
      <c r="AC86">
        <v>102.01</v>
      </c>
      <c r="AD86">
        <v>0</v>
      </c>
      <c r="AE86">
        <v>0</v>
      </c>
      <c r="AF86">
        <v>0</v>
      </c>
      <c r="AG86">
        <v>0</v>
      </c>
      <c r="AH86">
        <v>100</v>
      </c>
      <c r="AI86">
        <v>3.49</v>
      </c>
      <c r="AJ86">
        <v>0</v>
      </c>
      <c r="AK86">
        <v>100</v>
      </c>
      <c r="AL86">
        <v>100</v>
      </c>
      <c r="AM86">
        <v>48.14</v>
      </c>
      <c r="AN86">
        <v>150</v>
      </c>
      <c r="AO86">
        <v>0</v>
      </c>
      <c r="AP86">
        <v>0</v>
      </c>
      <c r="AQ86">
        <v>0</v>
      </c>
    </row>
    <row r="87" spans="7:43">
      <c r="G87" t="s">
        <v>129</v>
      </c>
      <c r="H87" s="73">
        <v>0.63</v>
      </c>
      <c r="I87" s="46">
        <v>0</v>
      </c>
      <c r="J87" s="46">
        <v>3.58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25</v>
      </c>
      <c r="X87">
        <v>57.76</v>
      </c>
      <c r="Y87">
        <v>100</v>
      </c>
      <c r="Z87">
        <v>0</v>
      </c>
      <c r="AA87">
        <v>25</v>
      </c>
      <c r="AB87">
        <v>0.63</v>
      </c>
      <c r="AC87">
        <v>102.01</v>
      </c>
      <c r="AD87">
        <v>0</v>
      </c>
      <c r="AE87">
        <v>0</v>
      </c>
      <c r="AF87">
        <v>0</v>
      </c>
      <c r="AG87">
        <v>0</v>
      </c>
      <c r="AH87">
        <v>100</v>
      </c>
      <c r="AI87">
        <v>3.58</v>
      </c>
      <c r="AJ87">
        <v>0</v>
      </c>
      <c r="AK87">
        <v>100</v>
      </c>
      <c r="AL87">
        <v>100</v>
      </c>
      <c r="AM87">
        <v>48.14</v>
      </c>
      <c r="AN87">
        <v>150</v>
      </c>
      <c r="AO87">
        <v>0</v>
      </c>
      <c r="AP87">
        <v>0</v>
      </c>
      <c r="AQ87">
        <v>0</v>
      </c>
    </row>
    <row r="88" spans="7:43">
      <c r="G88" t="s">
        <v>130</v>
      </c>
      <c r="H88" s="73">
        <v>0.63</v>
      </c>
      <c r="I88" s="46">
        <v>0</v>
      </c>
      <c r="J88" s="46">
        <v>3.58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25</v>
      </c>
      <c r="X88">
        <v>57.76</v>
      </c>
      <c r="Y88">
        <v>100</v>
      </c>
      <c r="Z88">
        <v>0</v>
      </c>
      <c r="AA88">
        <v>25</v>
      </c>
      <c r="AB88">
        <v>0.63</v>
      </c>
      <c r="AC88">
        <v>102.01</v>
      </c>
      <c r="AD88">
        <v>0</v>
      </c>
      <c r="AE88">
        <v>0</v>
      </c>
      <c r="AF88">
        <v>0</v>
      </c>
      <c r="AG88">
        <v>0</v>
      </c>
      <c r="AH88">
        <v>100</v>
      </c>
      <c r="AI88">
        <v>3.58</v>
      </c>
      <c r="AJ88">
        <v>0</v>
      </c>
      <c r="AK88">
        <v>100</v>
      </c>
      <c r="AL88">
        <v>100</v>
      </c>
      <c r="AM88">
        <v>48.14</v>
      </c>
      <c r="AN88">
        <v>150</v>
      </c>
      <c r="AO88">
        <v>0</v>
      </c>
      <c r="AP88">
        <v>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3.58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25</v>
      </c>
      <c r="X89">
        <v>57.76</v>
      </c>
      <c r="Y89">
        <v>100</v>
      </c>
      <c r="Z89">
        <v>0</v>
      </c>
      <c r="AA89">
        <v>25</v>
      </c>
      <c r="AB89">
        <v>0.63</v>
      </c>
      <c r="AC89">
        <v>102.01</v>
      </c>
      <c r="AD89">
        <v>0</v>
      </c>
      <c r="AE89">
        <v>0</v>
      </c>
      <c r="AF89">
        <v>0</v>
      </c>
      <c r="AG89">
        <v>0</v>
      </c>
      <c r="AH89">
        <v>100</v>
      </c>
      <c r="AI89">
        <v>3.58</v>
      </c>
      <c r="AJ89">
        <v>0</v>
      </c>
      <c r="AK89">
        <v>100</v>
      </c>
      <c r="AL89">
        <v>100</v>
      </c>
      <c r="AM89">
        <v>48.14</v>
      </c>
      <c r="AN89">
        <v>150</v>
      </c>
      <c r="AO89">
        <v>0</v>
      </c>
      <c r="AP89">
        <v>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3.58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25</v>
      </c>
      <c r="X90">
        <v>57.76</v>
      </c>
      <c r="Y90">
        <v>100</v>
      </c>
      <c r="Z90">
        <v>0</v>
      </c>
      <c r="AA90">
        <v>25</v>
      </c>
      <c r="AB90">
        <v>0.63</v>
      </c>
      <c r="AC90">
        <v>102.01</v>
      </c>
      <c r="AD90">
        <v>0</v>
      </c>
      <c r="AE90">
        <v>0</v>
      </c>
      <c r="AF90">
        <v>0</v>
      </c>
      <c r="AG90">
        <v>0</v>
      </c>
      <c r="AH90">
        <v>100</v>
      </c>
      <c r="AI90">
        <v>3.58</v>
      </c>
      <c r="AJ90">
        <v>0</v>
      </c>
      <c r="AK90">
        <v>100</v>
      </c>
      <c r="AL90">
        <v>100</v>
      </c>
      <c r="AM90">
        <v>48.14</v>
      </c>
      <c r="AN90">
        <v>150</v>
      </c>
      <c r="AO90">
        <v>0</v>
      </c>
      <c r="AP90">
        <v>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3.58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57.76</v>
      </c>
      <c r="Y91">
        <v>100</v>
      </c>
      <c r="Z91">
        <v>0</v>
      </c>
      <c r="AA91">
        <v>25</v>
      </c>
      <c r="AB91">
        <v>0.53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100</v>
      </c>
      <c r="AI91">
        <v>3.58</v>
      </c>
      <c r="AJ91">
        <v>102.01</v>
      </c>
      <c r="AK91">
        <v>100</v>
      </c>
      <c r="AL91">
        <v>100</v>
      </c>
      <c r="AM91">
        <v>48.14</v>
      </c>
      <c r="AN91">
        <v>150</v>
      </c>
      <c r="AO91">
        <v>0</v>
      </c>
      <c r="AP91">
        <v>79.489999999999995</v>
      </c>
      <c r="AQ91">
        <v>34.03</v>
      </c>
    </row>
    <row r="92" spans="7:43">
      <c r="G92" t="s">
        <v>134</v>
      </c>
      <c r="H92" s="73">
        <v>0.53</v>
      </c>
      <c r="I92" s="46">
        <v>0</v>
      </c>
      <c r="J92" s="46">
        <v>3.58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57.76</v>
      </c>
      <c r="Y92">
        <v>100</v>
      </c>
      <c r="Z92">
        <v>0</v>
      </c>
      <c r="AA92">
        <v>25</v>
      </c>
      <c r="AB92">
        <v>0.53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100</v>
      </c>
      <c r="AI92">
        <v>3.58</v>
      </c>
      <c r="AJ92">
        <v>102.01</v>
      </c>
      <c r="AK92">
        <v>100</v>
      </c>
      <c r="AL92">
        <v>100</v>
      </c>
      <c r="AM92">
        <v>48.14</v>
      </c>
      <c r="AN92">
        <v>150</v>
      </c>
      <c r="AO92">
        <v>0</v>
      </c>
      <c r="AP92">
        <v>79.489999999999995</v>
      </c>
      <c r="AQ92">
        <v>34.03</v>
      </c>
    </row>
    <row r="93" spans="7:43">
      <c r="G93" t="s">
        <v>135</v>
      </c>
      <c r="H93" s="73">
        <v>0.53</v>
      </c>
      <c r="I93" s="46">
        <v>0</v>
      </c>
      <c r="J93" s="46">
        <v>3.58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57.76</v>
      </c>
      <c r="Y93">
        <v>100</v>
      </c>
      <c r="Z93">
        <v>0</v>
      </c>
      <c r="AA93">
        <v>25</v>
      </c>
      <c r="AB93">
        <v>0.53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100</v>
      </c>
      <c r="AI93">
        <v>3.58</v>
      </c>
      <c r="AJ93">
        <v>102.01</v>
      </c>
      <c r="AK93">
        <v>100</v>
      </c>
      <c r="AL93">
        <v>100</v>
      </c>
      <c r="AM93">
        <v>48.14</v>
      </c>
      <c r="AN93">
        <v>150</v>
      </c>
      <c r="AO93">
        <v>0</v>
      </c>
      <c r="AP93">
        <v>79.489999999999995</v>
      </c>
      <c r="AQ93">
        <v>34.03</v>
      </c>
    </row>
    <row r="94" spans="7:43">
      <c r="G94" t="s">
        <v>136</v>
      </c>
      <c r="H94" s="73">
        <v>0.53</v>
      </c>
      <c r="I94" s="46">
        <v>0</v>
      </c>
      <c r="J94" s="46">
        <v>3.58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57.76</v>
      </c>
      <c r="Y94">
        <v>100</v>
      </c>
      <c r="Z94">
        <v>0</v>
      </c>
      <c r="AA94">
        <v>25</v>
      </c>
      <c r="AB94">
        <v>0.53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100</v>
      </c>
      <c r="AI94">
        <v>3.58</v>
      </c>
      <c r="AJ94">
        <v>102.01</v>
      </c>
      <c r="AK94">
        <v>100</v>
      </c>
      <c r="AL94">
        <v>100</v>
      </c>
      <c r="AM94">
        <v>48.14</v>
      </c>
      <c r="AN94">
        <v>150</v>
      </c>
      <c r="AO94">
        <v>0</v>
      </c>
      <c r="AP94">
        <v>79.489999999999995</v>
      </c>
      <c r="AQ94">
        <v>34.03</v>
      </c>
    </row>
    <row r="95" spans="7:43">
      <c r="G95" t="s">
        <v>137</v>
      </c>
      <c r="H95" s="73">
        <v>0.48</v>
      </c>
      <c r="I95" s="46">
        <v>0</v>
      </c>
      <c r="J95" s="46">
        <v>3.58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100</v>
      </c>
      <c r="Z95">
        <v>0</v>
      </c>
      <c r="AA95">
        <v>25</v>
      </c>
      <c r="AB95">
        <v>0.48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100</v>
      </c>
      <c r="AI95">
        <v>3.58</v>
      </c>
      <c r="AJ95">
        <v>102.01</v>
      </c>
      <c r="AK95">
        <v>100</v>
      </c>
      <c r="AL95">
        <v>100</v>
      </c>
      <c r="AM95">
        <v>48.14</v>
      </c>
      <c r="AN95">
        <v>150</v>
      </c>
      <c r="AO95">
        <v>0</v>
      </c>
      <c r="AP95">
        <v>79.489999999999995</v>
      </c>
      <c r="AQ95">
        <v>34.03</v>
      </c>
    </row>
    <row r="96" spans="7:43">
      <c r="G96" t="s">
        <v>138</v>
      </c>
      <c r="H96" s="73">
        <v>0.48</v>
      </c>
      <c r="I96" s="46">
        <v>0</v>
      </c>
      <c r="J96" s="46">
        <v>3.58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100</v>
      </c>
      <c r="Z96">
        <v>0</v>
      </c>
      <c r="AA96">
        <v>25</v>
      </c>
      <c r="AB96">
        <v>0.48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100</v>
      </c>
      <c r="AI96">
        <v>3.58</v>
      </c>
      <c r="AJ96">
        <v>102.01</v>
      </c>
      <c r="AK96">
        <v>100</v>
      </c>
      <c r="AL96">
        <v>100</v>
      </c>
      <c r="AM96">
        <v>48.14</v>
      </c>
      <c r="AN96">
        <v>150</v>
      </c>
      <c r="AO96">
        <v>0</v>
      </c>
      <c r="AP96">
        <v>79.489999999999995</v>
      </c>
      <c r="AQ96">
        <v>34.03</v>
      </c>
    </row>
    <row r="97" spans="1:133">
      <c r="G97" t="s">
        <v>139</v>
      </c>
      <c r="H97" s="73">
        <v>0.48</v>
      </c>
      <c r="I97" s="46">
        <v>0</v>
      </c>
      <c r="J97" s="46">
        <v>3.58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100</v>
      </c>
      <c r="Z97">
        <v>0</v>
      </c>
      <c r="AA97">
        <v>25</v>
      </c>
      <c r="AB97">
        <v>0.48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100</v>
      </c>
      <c r="AI97">
        <v>3.58</v>
      </c>
      <c r="AJ97">
        <v>102.01</v>
      </c>
      <c r="AK97">
        <v>100</v>
      </c>
      <c r="AL97">
        <v>100</v>
      </c>
      <c r="AM97">
        <v>48.14</v>
      </c>
      <c r="AN97">
        <v>150</v>
      </c>
      <c r="AO97">
        <v>0</v>
      </c>
      <c r="AP97">
        <v>79.489999999999995</v>
      </c>
      <c r="AQ97">
        <v>34.03</v>
      </c>
    </row>
    <row r="98" spans="1:133">
      <c r="G98" t="s">
        <v>140</v>
      </c>
      <c r="H98" s="73">
        <v>0.48</v>
      </c>
      <c r="I98" s="46">
        <v>0</v>
      </c>
      <c r="J98" s="46">
        <v>3.58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100</v>
      </c>
      <c r="Z98">
        <v>0</v>
      </c>
      <c r="AA98">
        <v>25</v>
      </c>
      <c r="AB98">
        <v>0.48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100</v>
      </c>
      <c r="AI98">
        <v>3.58</v>
      </c>
      <c r="AJ98">
        <v>102.01</v>
      </c>
      <c r="AK98">
        <v>100</v>
      </c>
      <c r="AL98">
        <v>100</v>
      </c>
      <c r="AM98">
        <v>48.14</v>
      </c>
      <c r="AN98">
        <v>150</v>
      </c>
      <c r="AO98">
        <v>0</v>
      </c>
      <c r="AP98">
        <v>79.489999999999995</v>
      </c>
      <c r="AQ98">
        <v>34.03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8.1149999999999986E-2</v>
      </c>
      <c r="K99" s="69">
        <f t="shared" si="1"/>
        <v>1.5061800000000032</v>
      </c>
      <c r="L99" s="69">
        <f t="shared" si="1"/>
        <v>5.9247499999999995E-2</v>
      </c>
      <c r="M99" s="69">
        <f t="shared" si="1"/>
        <v>0</v>
      </c>
      <c r="N99" s="68">
        <f t="shared" si="1"/>
        <v>6.5407599999999988</v>
      </c>
      <c r="O99" s="69">
        <f t="shared" si="1"/>
        <v>7.6682399999999964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0.2888</v>
      </c>
      <c r="Y99">
        <f t="shared" si="1"/>
        <v>2.4</v>
      </c>
      <c r="Z99">
        <f t="shared" si="1"/>
        <v>0.19600000000000001</v>
      </c>
      <c r="AA99">
        <f t="shared" si="1"/>
        <v>0.6</v>
      </c>
      <c r="AB99">
        <f t="shared" si="1"/>
        <v>1.5430000000000017E-2</v>
      </c>
      <c r="AC99">
        <f t="shared" si="1"/>
        <v>2.5999599999999998</v>
      </c>
      <c r="AD99">
        <f t="shared" si="1"/>
        <v>5.9247499999999995E-2</v>
      </c>
      <c r="AE99">
        <f t="shared" si="1"/>
        <v>0</v>
      </c>
      <c r="AF99">
        <f t="shared" si="1"/>
        <v>0.17327999999999999</v>
      </c>
      <c r="AG99">
        <f t="shared" si="1"/>
        <v>0.14442000000000002</v>
      </c>
      <c r="AH99">
        <f t="shared" si="1"/>
        <v>2.4</v>
      </c>
      <c r="AI99">
        <f t="shared" si="1"/>
        <v>8.1149999999999986E-2</v>
      </c>
      <c r="AJ99">
        <f t="shared" si="1"/>
        <v>0.81608000000000058</v>
      </c>
      <c r="AK99">
        <f t="shared" si="1"/>
        <v>2.4</v>
      </c>
      <c r="AL99">
        <f t="shared" si="1"/>
        <v>1.5</v>
      </c>
      <c r="AM99">
        <f t="shared" si="1"/>
        <v>1.1553599999999999</v>
      </c>
      <c r="AN99">
        <f t="shared" si="1"/>
        <v>3.6</v>
      </c>
      <c r="AO99">
        <f t="shared" si="1"/>
        <v>3.3119999999999997E-2</v>
      </c>
      <c r="AP99">
        <f t="shared" si="1"/>
        <v>0.6359199999999996</v>
      </c>
      <c r="AQ99">
        <f t="shared" si="1"/>
        <v>0.27223999999999982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553</v>
      </c>
      <c r="AH100" t="s">
        <v>555</v>
      </c>
      <c r="AI100" t="s">
        <v>557</v>
      </c>
      <c r="AJ100" t="s">
        <v>558</v>
      </c>
      <c r="AK100" t="s">
        <v>559</v>
      </c>
      <c r="AL100" t="s">
        <v>560</v>
      </c>
      <c r="AM100" t="s">
        <v>562</v>
      </c>
      <c r="AN100" t="s">
        <v>564</v>
      </c>
      <c r="AO100" t="s">
        <v>566</v>
      </c>
      <c r="AP100" t="s">
        <v>567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1.93</v>
      </c>
      <c r="M3" s="72">
        <v>0</v>
      </c>
      <c r="N3" s="71">
        <v>-73</v>
      </c>
      <c r="O3" s="53">
        <v>0</v>
      </c>
      <c r="P3" s="53">
        <v>-20</v>
      </c>
      <c r="Q3" s="53">
        <v>0</v>
      </c>
      <c r="R3" s="53">
        <v>0</v>
      </c>
      <c r="S3" s="72">
        <v>0</v>
      </c>
      <c r="T3" t="s">
        <v>569</v>
      </c>
      <c r="U3" s="73">
        <v>1.93</v>
      </c>
      <c r="V3" s="74">
        <v>-93.7</v>
      </c>
      <c r="W3">
        <v>-73</v>
      </c>
      <c r="X3">
        <v>0</v>
      </c>
      <c r="Y3">
        <v>-0.7</v>
      </c>
      <c r="Z3">
        <v>1.93</v>
      </c>
      <c r="AA3">
        <v>0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1.93</v>
      </c>
      <c r="M4" s="74">
        <v>0</v>
      </c>
      <c r="N4" s="73">
        <v>-71</v>
      </c>
      <c r="O4" s="46">
        <v>0</v>
      </c>
      <c r="P4" s="46">
        <v>-20</v>
      </c>
      <c r="Q4" s="46">
        <v>0</v>
      </c>
      <c r="R4" s="46">
        <v>0</v>
      </c>
      <c r="S4" s="74">
        <v>0</v>
      </c>
      <c r="U4" s="73">
        <v>1.93</v>
      </c>
      <c r="V4" s="74">
        <v>-91.7</v>
      </c>
      <c r="W4">
        <v>-71</v>
      </c>
      <c r="X4">
        <v>0</v>
      </c>
      <c r="Y4">
        <v>-0.7</v>
      </c>
      <c r="Z4">
        <v>1.93</v>
      </c>
      <c r="AA4">
        <v>0</v>
      </c>
      <c r="AB4">
        <v>-20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1.93</v>
      </c>
      <c r="M5" s="74">
        <v>0</v>
      </c>
      <c r="N5" s="73">
        <v>-83</v>
      </c>
      <c r="O5" s="46">
        <v>0</v>
      </c>
      <c r="P5" s="46">
        <v>-25</v>
      </c>
      <c r="Q5" s="46">
        <v>0</v>
      </c>
      <c r="R5" s="46">
        <v>0</v>
      </c>
      <c r="S5" s="74">
        <v>0</v>
      </c>
      <c r="U5" s="73">
        <v>1.93</v>
      </c>
      <c r="V5" s="74">
        <v>-108.7</v>
      </c>
      <c r="W5">
        <v>-83</v>
      </c>
      <c r="X5">
        <v>0</v>
      </c>
      <c r="Y5">
        <v>-0.7</v>
      </c>
      <c r="Z5">
        <v>1.93</v>
      </c>
      <c r="AA5">
        <v>0</v>
      </c>
      <c r="AB5">
        <v>-25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1.44</v>
      </c>
      <c r="M6" s="74">
        <v>0</v>
      </c>
      <c r="N6" s="73">
        <v>-93</v>
      </c>
      <c r="O6" s="46">
        <v>0</v>
      </c>
      <c r="P6" s="46">
        <v>-25</v>
      </c>
      <c r="Q6" s="46">
        <v>0</v>
      </c>
      <c r="R6" s="46">
        <v>0</v>
      </c>
      <c r="S6" s="74">
        <v>0</v>
      </c>
      <c r="U6" s="73">
        <v>1.44</v>
      </c>
      <c r="V6" s="74">
        <v>-118.7</v>
      </c>
      <c r="W6">
        <v>-93</v>
      </c>
      <c r="X6">
        <v>0</v>
      </c>
      <c r="Y6">
        <v>-0.7</v>
      </c>
      <c r="Z6">
        <v>1.44</v>
      </c>
      <c r="AA6">
        <v>0</v>
      </c>
      <c r="AB6">
        <v>-25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1.44</v>
      </c>
      <c r="M7" s="74">
        <v>0</v>
      </c>
      <c r="N7" s="73">
        <v>-93</v>
      </c>
      <c r="O7" s="46">
        <v>0</v>
      </c>
      <c r="P7" s="46">
        <v>-25</v>
      </c>
      <c r="Q7" s="46">
        <v>0</v>
      </c>
      <c r="R7" s="46">
        <v>0</v>
      </c>
      <c r="S7" s="74">
        <v>0</v>
      </c>
      <c r="U7" s="73">
        <v>1.44</v>
      </c>
      <c r="V7" s="74">
        <v>-118.7</v>
      </c>
      <c r="W7">
        <v>-93</v>
      </c>
      <c r="X7">
        <v>0</v>
      </c>
      <c r="Y7">
        <v>-0.7</v>
      </c>
      <c r="Z7">
        <v>1.44</v>
      </c>
      <c r="AA7">
        <v>0</v>
      </c>
      <c r="AB7">
        <v>-25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1.44</v>
      </c>
      <c r="M8" s="74">
        <v>0</v>
      </c>
      <c r="N8" s="73">
        <v>-96</v>
      </c>
      <c r="O8" s="46">
        <v>0</v>
      </c>
      <c r="P8" s="46">
        <v>-25</v>
      </c>
      <c r="Q8" s="46">
        <v>0</v>
      </c>
      <c r="R8" s="46">
        <v>0</v>
      </c>
      <c r="S8" s="74">
        <v>0</v>
      </c>
      <c r="U8" s="73">
        <v>1.44</v>
      </c>
      <c r="V8" s="74">
        <v>-121.7</v>
      </c>
      <c r="W8">
        <v>-96</v>
      </c>
      <c r="X8">
        <v>0</v>
      </c>
      <c r="Y8">
        <v>-0.7</v>
      </c>
      <c r="Z8">
        <v>1.44</v>
      </c>
      <c r="AA8">
        <v>0</v>
      </c>
      <c r="AB8">
        <v>-25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0.96</v>
      </c>
      <c r="M9" s="74">
        <v>0</v>
      </c>
      <c r="N9" s="73">
        <v>-88</v>
      </c>
      <c r="O9" s="46">
        <v>-50</v>
      </c>
      <c r="P9" s="46">
        <v>-25</v>
      </c>
      <c r="Q9" s="46">
        <v>0</v>
      </c>
      <c r="R9" s="46">
        <v>0</v>
      </c>
      <c r="S9" s="74">
        <v>0</v>
      </c>
      <c r="U9" s="73">
        <v>0.96</v>
      </c>
      <c r="V9" s="74">
        <v>-163.69999999999999</v>
      </c>
      <c r="W9">
        <v>-88</v>
      </c>
      <c r="X9">
        <v>-50</v>
      </c>
      <c r="Y9">
        <v>-0.7</v>
      </c>
      <c r="Z9">
        <v>0.96</v>
      </c>
      <c r="AA9">
        <v>0</v>
      </c>
      <c r="AB9">
        <v>-25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0.96</v>
      </c>
      <c r="M10" s="74">
        <v>0</v>
      </c>
      <c r="N10" s="73">
        <v>-126</v>
      </c>
      <c r="O10" s="46">
        <v>-55</v>
      </c>
      <c r="P10" s="46">
        <v>-20</v>
      </c>
      <c r="Q10" s="46">
        <v>0</v>
      </c>
      <c r="R10" s="46">
        <v>0</v>
      </c>
      <c r="S10" s="74">
        <v>0</v>
      </c>
      <c r="U10" s="73">
        <v>0.96</v>
      </c>
      <c r="V10" s="74">
        <v>-201.7</v>
      </c>
      <c r="W10">
        <v>-126</v>
      </c>
      <c r="X10">
        <v>-55</v>
      </c>
      <c r="Y10">
        <v>-0.7</v>
      </c>
      <c r="Z10">
        <v>0.96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0.96</v>
      </c>
      <c r="M11" s="74">
        <v>0</v>
      </c>
      <c r="N11" s="73">
        <v>-104</v>
      </c>
      <c r="O11" s="46">
        <v>-45</v>
      </c>
      <c r="P11" s="46">
        <v>-35</v>
      </c>
      <c r="Q11" s="46">
        <v>0</v>
      </c>
      <c r="R11" s="46">
        <v>0</v>
      </c>
      <c r="S11" s="74">
        <v>0</v>
      </c>
      <c r="U11" s="73">
        <v>0.96</v>
      </c>
      <c r="V11" s="74">
        <v>-184.7</v>
      </c>
      <c r="W11">
        <v>-104</v>
      </c>
      <c r="X11">
        <v>-45</v>
      </c>
      <c r="Y11">
        <v>-0.7</v>
      </c>
      <c r="Z11">
        <v>0.96</v>
      </c>
      <c r="AA11">
        <v>0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0.96</v>
      </c>
      <c r="M12" s="74">
        <v>0</v>
      </c>
      <c r="N12" s="73">
        <v>-112</v>
      </c>
      <c r="O12" s="46">
        <v>-45</v>
      </c>
      <c r="P12" s="46">
        <v>-35</v>
      </c>
      <c r="Q12" s="46">
        <v>0</v>
      </c>
      <c r="R12" s="46">
        <v>0</v>
      </c>
      <c r="S12" s="74">
        <v>0</v>
      </c>
      <c r="U12" s="73">
        <v>0.96</v>
      </c>
      <c r="V12" s="74">
        <v>-192.7</v>
      </c>
      <c r="W12">
        <v>-112</v>
      </c>
      <c r="X12">
        <v>-45</v>
      </c>
      <c r="Y12">
        <v>-0.7</v>
      </c>
      <c r="Z12">
        <v>0.96</v>
      </c>
      <c r="AA12">
        <v>0</v>
      </c>
      <c r="AB12">
        <v>-35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0.96</v>
      </c>
      <c r="M13" s="74">
        <v>0</v>
      </c>
      <c r="N13" s="73">
        <v>-112</v>
      </c>
      <c r="O13" s="46">
        <v>-50</v>
      </c>
      <c r="P13" s="46">
        <v>-75</v>
      </c>
      <c r="Q13" s="46">
        <v>0</v>
      </c>
      <c r="R13" s="46">
        <v>0</v>
      </c>
      <c r="S13" s="74">
        <v>0</v>
      </c>
      <c r="U13" s="73">
        <v>0.96</v>
      </c>
      <c r="V13" s="74">
        <v>-237.7</v>
      </c>
      <c r="W13">
        <v>-112</v>
      </c>
      <c r="X13">
        <v>-50</v>
      </c>
      <c r="Y13">
        <v>-0.7</v>
      </c>
      <c r="Z13">
        <v>0.96</v>
      </c>
      <c r="AA13">
        <v>0</v>
      </c>
      <c r="AB13">
        <v>-75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0.96</v>
      </c>
      <c r="M14" s="74">
        <v>0.1</v>
      </c>
      <c r="N14" s="73">
        <v>-111</v>
      </c>
      <c r="O14" s="46">
        <v>-50</v>
      </c>
      <c r="P14" s="46">
        <v>-50</v>
      </c>
      <c r="Q14" s="46">
        <v>0</v>
      </c>
      <c r="R14" s="46">
        <v>0</v>
      </c>
      <c r="S14" s="74">
        <v>0</v>
      </c>
      <c r="U14" s="73">
        <v>1.06</v>
      </c>
      <c r="V14" s="74">
        <v>-211.7</v>
      </c>
      <c r="W14">
        <v>-111</v>
      </c>
      <c r="X14">
        <v>-50</v>
      </c>
      <c r="Y14">
        <v>-0.7</v>
      </c>
      <c r="Z14">
        <v>0.96</v>
      </c>
      <c r="AA14">
        <v>0.1</v>
      </c>
      <c r="AB14">
        <v>-50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0.96</v>
      </c>
      <c r="M15" s="74">
        <v>0</v>
      </c>
      <c r="N15" s="73">
        <v>-101</v>
      </c>
      <c r="O15" s="46">
        <v>-38</v>
      </c>
      <c r="P15" s="46">
        <v>-45</v>
      </c>
      <c r="Q15" s="46">
        <v>0</v>
      </c>
      <c r="R15" s="46">
        <v>0</v>
      </c>
      <c r="S15" s="74">
        <v>0</v>
      </c>
      <c r="U15" s="73">
        <v>0.96</v>
      </c>
      <c r="V15" s="74">
        <v>-184.7</v>
      </c>
      <c r="W15">
        <v>-101</v>
      </c>
      <c r="X15">
        <v>-38</v>
      </c>
      <c r="Y15">
        <v>-0.7</v>
      </c>
      <c r="Z15">
        <v>0.96</v>
      </c>
      <c r="AA15">
        <v>0</v>
      </c>
      <c r="AB15">
        <v>-45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0.96</v>
      </c>
      <c r="M16" s="74">
        <v>0.1</v>
      </c>
      <c r="N16" s="73">
        <v>-102</v>
      </c>
      <c r="O16" s="46">
        <v>-38</v>
      </c>
      <c r="P16" s="46">
        <v>-45</v>
      </c>
      <c r="Q16" s="46">
        <v>0</v>
      </c>
      <c r="R16" s="46">
        <v>0</v>
      </c>
      <c r="S16" s="74">
        <v>0</v>
      </c>
      <c r="U16" s="73">
        <v>1.06</v>
      </c>
      <c r="V16" s="74">
        <v>-185.7</v>
      </c>
      <c r="W16">
        <v>-102</v>
      </c>
      <c r="X16">
        <v>-38</v>
      </c>
      <c r="Y16">
        <v>-0.7</v>
      </c>
      <c r="Z16">
        <v>0.96</v>
      </c>
      <c r="AA16">
        <v>0.1</v>
      </c>
      <c r="AB16">
        <v>-45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0.96</v>
      </c>
      <c r="M17" s="74">
        <v>0</v>
      </c>
      <c r="N17" s="73">
        <v>-68</v>
      </c>
      <c r="O17" s="46">
        <v>-42</v>
      </c>
      <c r="P17" s="46">
        <v>-45</v>
      </c>
      <c r="Q17" s="46">
        <v>0</v>
      </c>
      <c r="R17" s="46">
        <v>0</v>
      </c>
      <c r="S17" s="74">
        <v>0</v>
      </c>
      <c r="U17" s="73">
        <v>0.96</v>
      </c>
      <c r="V17" s="74">
        <v>-155.69999999999999</v>
      </c>
      <c r="W17">
        <v>-68</v>
      </c>
      <c r="X17">
        <v>-42</v>
      </c>
      <c r="Y17">
        <v>-0.7</v>
      </c>
      <c r="Z17">
        <v>0.96</v>
      </c>
      <c r="AA17">
        <v>0</v>
      </c>
      <c r="AB17">
        <v>-45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0.96</v>
      </c>
      <c r="M18" s="74">
        <v>0</v>
      </c>
      <c r="N18" s="73">
        <v>-63</v>
      </c>
      <c r="O18" s="46">
        <v>-40</v>
      </c>
      <c r="P18" s="46">
        <v>-40</v>
      </c>
      <c r="Q18" s="46">
        <v>0</v>
      </c>
      <c r="R18" s="46">
        <v>0</v>
      </c>
      <c r="S18" s="74">
        <v>0</v>
      </c>
      <c r="U18" s="73">
        <v>0.96</v>
      </c>
      <c r="V18" s="74">
        <v>-143.69999999999999</v>
      </c>
      <c r="W18">
        <v>-63</v>
      </c>
      <c r="X18">
        <v>-40</v>
      </c>
      <c r="Y18">
        <v>-0.7</v>
      </c>
      <c r="Z18">
        <v>0.96</v>
      </c>
      <c r="AA18">
        <v>0</v>
      </c>
      <c r="AB18">
        <v>-40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-31</v>
      </c>
      <c r="O19" s="46">
        <v>-40</v>
      </c>
      <c r="P19" s="46">
        <v>-45</v>
      </c>
      <c r="Q19" s="46">
        <v>0</v>
      </c>
      <c r="R19" s="46">
        <v>0</v>
      </c>
      <c r="S19" s="74">
        <v>0</v>
      </c>
      <c r="U19" s="73">
        <v>0.96</v>
      </c>
      <c r="V19" s="74">
        <v>-116.7</v>
      </c>
      <c r="W19">
        <v>-31</v>
      </c>
      <c r="X19">
        <v>-40</v>
      </c>
      <c r="Y19">
        <v>-0.7</v>
      </c>
      <c r="Z19">
        <v>0.96</v>
      </c>
      <c r="AA19">
        <v>0</v>
      </c>
      <c r="AB19">
        <v>-45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0.96</v>
      </c>
      <c r="M20" s="74">
        <v>0</v>
      </c>
      <c r="N20" s="73">
        <v>-11</v>
      </c>
      <c r="O20" s="46">
        <v>-40</v>
      </c>
      <c r="P20" s="46">
        <v>-50</v>
      </c>
      <c r="Q20" s="46">
        <v>0</v>
      </c>
      <c r="R20" s="46">
        <v>0</v>
      </c>
      <c r="S20" s="74">
        <v>0</v>
      </c>
      <c r="U20" s="73">
        <v>0.96</v>
      </c>
      <c r="V20" s="74">
        <v>-101.7</v>
      </c>
      <c r="W20">
        <v>-11</v>
      </c>
      <c r="X20">
        <v>-40</v>
      </c>
      <c r="Y20">
        <v>-0.7</v>
      </c>
      <c r="Z20">
        <v>0.96</v>
      </c>
      <c r="AA20">
        <v>0</v>
      </c>
      <c r="AB20">
        <v>-50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1.44</v>
      </c>
      <c r="M21" s="74">
        <v>0.1</v>
      </c>
      <c r="N21" s="73">
        <v>0</v>
      </c>
      <c r="O21" s="46">
        <v>-18</v>
      </c>
      <c r="P21" s="46">
        <v>-73</v>
      </c>
      <c r="Q21" s="46">
        <v>0</v>
      </c>
      <c r="R21" s="46">
        <v>0</v>
      </c>
      <c r="S21" s="74">
        <v>0</v>
      </c>
      <c r="U21" s="73">
        <v>1.54</v>
      </c>
      <c r="V21" s="74">
        <v>-91.7</v>
      </c>
      <c r="W21">
        <v>0</v>
      </c>
      <c r="X21">
        <v>-18</v>
      </c>
      <c r="Y21">
        <v>-0.7</v>
      </c>
      <c r="Z21">
        <v>1.44</v>
      </c>
      <c r="AA21">
        <v>0.1</v>
      </c>
      <c r="AB21">
        <v>-73</v>
      </c>
    </row>
    <row r="22" spans="7:28">
      <c r="G22" t="s">
        <v>64</v>
      </c>
      <c r="H22" s="73">
        <v>19.25</v>
      </c>
      <c r="I22" s="46">
        <v>0</v>
      </c>
      <c r="J22" s="46">
        <v>0</v>
      </c>
      <c r="K22" s="46">
        <v>0</v>
      </c>
      <c r="L22" s="46">
        <v>1.93</v>
      </c>
      <c r="M22" s="74">
        <v>0.1</v>
      </c>
      <c r="N22" s="73">
        <v>0</v>
      </c>
      <c r="O22" s="46">
        <v>-11</v>
      </c>
      <c r="P22" s="46">
        <v>-135</v>
      </c>
      <c r="Q22" s="46">
        <v>0</v>
      </c>
      <c r="R22" s="46">
        <v>0</v>
      </c>
      <c r="S22" s="74">
        <v>0</v>
      </c>
      <c r="U22" s="73">
        <v>21.28</v>
      </c>
      <c r="V22" s="74">
        <v>-146.69999999999999</v>
      </c>
      <c r="W22">
        <v>19.25</v>
      </c>
      <c r="X22">
        <v>-11</v>
      </c>
      <c r="Y22">
        <v>-0.7</v>
      </c>
      <c r="Z22">
        <v>1.93</v>
      </c>
      <c r="AA22">
        <v>0.1</v>
      </c>
      <c r="AB22">
        <v>-135</v>
      </c>
    </row>
    <row r="23" spans="7:28">
      <c r="G23" t="s">
        <v>65</v>
      </c>
      <c r="H23" s="73">
        <v>24.07</v>
      </c>
      <c r="I23" s="46">
        <v>0</v>
      </c>
      <c r="J23" s="46">
        <v>0</v>
      </c>
      <c r="K23" s="46">
        <v>0</v>
      </c>
      <c r="L23" s="46">
        <v>3.37</v>
      </c>
      <c r="M23" s="74">
        <v>0</v>
      </c>
      <c r="N23" s="73">
        <v>0</v>
      </c>
      <c r="O23" s="46">
        <v>-28</v>
      </c>
      <c r="P23" s="46">
        <v>-25</v>
      </c>
      <c r="Q23" s="46">
        <v>0</v>
      </c>
      <c r="R23" s="46">
        <v>0</v>
      </c>
      <c r="S23" s="74">
        <v>0</v>
      </c>
      <c r="U23" s="73">
        <v>27.44</v>
      </c>
      <c r="V23" s="74">
        <v>-53.7</v>
      </c>
      <c r="W23">
        <v>24.07</v>
      </c>
      <c r="X23">
        <v>-28</v>
      </c>
      <c r="Y23">
        <v>-0.7</v>
      </c>
      <c r="Z23">
        <v>3.37</v>
      </c>
      <c r="AA23">
        <v>0</v>
      </c>
      <c r="AB23">
        <v>-25</v>
      </c>
    </row>
    <row r="24" spans="7:28">
      <c r="G24" t="s">
        <v>66</v>
      </c>
      <c r="H24" s="73">
        <v>22.14</v>
      </c>
      <c r="I24" s="46">
        <v>0</v>
      </c>
      <c r="J24" s="46">
        <v>0</v>
      </c>
      <c r="K24" s="46">
        <v>0</v>
      </c>
      <c r="L24" s="46">
        <v>4.33</v>
      </c>
      <c r="M24" s="74">
        <v>0</v>
      </c>
      <c r="N24" s="73">
        <v>0</v>
      </c>
      <c r="O24" s="46">
        <v>-16</v>
      </c>
      <c r="P24" s="46">
        <v>-20</v>
      </c>
      <c r="Q24" s="46">
        <v>0</v>
      </c>
      <c r="R24" s="46">
        <v>0</v>
      </c>
      <c r="S24" s="74">
        <v>0</v>
      </c>
      <c r="U24" s="73">
        <v>26.47</v>
      </c>
      <c r="V24" s="74">
        <v>-36.700000000000003</v>
      </c>
      <c r="W24">
        <v>22.14</v>
      </c>
      <c r="X24">
        <v>-16</v>
      </c>
      <c r="Y24">
        <v>-0.7</v>
      </c>
      <c r="Z24">
        <v>4.33</v>
      </c>
      <c r="AA24">
        <v>0</v>
      </c>
      <c r="AB24">
        <v>-20</v>
      </c>
    </row>
    <row r="25" spans="7:28">
      <c r="G25" t="s">
        <v>67</v>
      </c>
      <c r="H25" s="73">
        <v>14.44</v>
      </c>
      <c r="I25" s="46">
        <v>0</v>
      </c>
      <c r="J25" s="46">
        <v>0</v>
      </c>
      <c r="K25" s="46">
        <v>0</v>
      </c>
      <c r="L25" s="46">
        <v>5.78</v>
      </c>
      <c r="M25" s="74">
        <v>0</v>
      </c>
      <c r="N25" s="73">
        <v>0</v>
      </c>
      <c r="O25" s="46">
        <v>-33</v>
      </c>
      <c r="P25" s="46">
        <v>-25</v>
      </c>
      <c r="Q25" s="46">
        <v>0</v>
      </c>
      <c r="R25" s="46">
        <v>0</v>
      </c>
      <c r="S25" s="74">
        <v>0</v>
      </c>
      <c r="U25" s="73">
        <v>20.22</v>
      </c>
      <c r="V25" s="74">
        <v>-58.7</v>
      </c>
      <c r="W25">
        <v>14.44</v>
      </c>
      <c r="X25">
        <v>-33</v>
      </c>
      <c r="Y25">
        <v>-0.7</v>
      </c>
      <c r="Z25">
        <v>5.78</v>
      </c>
      <c r="AA25">
        <v>0</v>
      </c>
      <c r="AB25">
        <v>-25</v>
      </c>
    </row>
    <row r="26" spans="7:28">
      <c r="G26" t="s">
        <v>68</v>
      </c>
      <c r="H26" s="73">
        <v>33.69</v>
      </c>
      <c r="I26" s="46">
        <v>0</v>
      </c>
      <c r="J26" s="46">
        <v>0</v>
      </c>
      <c r="K26" s="46">
        <v>0</v>
      </c>
      <c r="L26" s="46">
        <v>7.22</v>
      </c>
      <c r="M26" s="74">
        <v>0</v>
      </c>
      <c r="N26" s="73">
        <v>0</v>
      </c>
      <c r="O26" s="46">
        <v>-37</v>
      </c>
      <c r="P26" s="46">
        <v>-25</v>
      </c>
      <c r="Q26" s="46">
        <v>0</v>
      </c>
      <c r="R26" s="46">
        <v>0</v>
      </c>
      <c r="S26" s="74">
        <v>0</v>
      </c>
      <c r="U26" s="73">
        <v>40.909999999999997</v>
      </c>
      <c r="V26" s="74">
        <v>-62.7</v>
      </c>
      <c r="W26">
        <v>33.69</v>
      </c>
      <c r="X26">
        <v>-37</v>
      </c>
      <c r="Y26">
        <v>-0.7</v>
      </c>
      <c r="Z26">
        <v>7.22</v>
      </c>
      <c r="AA26">
        <v>0</v>
      </c>
      <c r="AB26">
        <v>-25</v>
      </c>
    </row>
    <row r="27" spans="7:28">
      <c r="G27" t="s">
        <v>69</v>
      </c>
      <c r="H27" s="73">
        <v>31.77</v>
      </c>
      <c r="I27" s="46">
        <v>0</v>
      </c>
      <c r="J27" s="46">
        <v>0</v>
      </c>
      <c r="K27" s="46">
        <v>0</v>
      </c>
      <c r="L27" s="46">
        <v>7.7</v>
      </c>
      <c r="M27" s="74">
        <v>0</v>
      </c>
      <c r="N27" s="73">
        <v>0</v>
      </c>
      <c r="O27" s="46">
        <v>-53</v>
      </c>
      <c r="P27" s="46">
        <v>0</v>
      </c>
      <c r="Q27" s="46">
        <v>0</v>
      </c>
      <c r="R27" s="46">
        <v>0</v>
      </c>
      <c r="S27" s="74">
        <v>0</v>
      </c>
      <c r="U27" s="73">
        <v>39.47</v>
      </c>
      <c r="V27" s="74">
        <v>-53.7</v>
      </c>
      <c r="W27">
        <v>31.77</v>
      </c>
      <c r="X27">
        <v>-53</v>
      </c>
      <c r="Y27">
        <v>-0.7</v>
      </c>
      <c r="Z27">
        <v>7.7</v>
      </c>
      <c r="AA27">
        <v>0</v>
      </c>
      <c r="AB27">
        <v>0</v>
      </c>
    </row>
    <row r="28" spans="7:28">
      <c r="G28" t="s">
        <v>70</v>
      </c>
      <c r="H28" s="73">
        <v>27.91</v>
      </c>
      <c r="I28" s="46">
        <v>0</v>
      </c>
      <c r="J28" s="46">
        <v>0</v>
      </c>
      <c r="K28" s="46">
        <v>0</v>
      </c>
      <c r="L28" s="46">
        <v>9.15</v>
      </c>
      <c r="M28" s="74">
        <v>0</v>
      </c>
      <c r="N28" s="73">
        <v>0</v>
      </c>
      <c r="O28" s="46">
        <v>-54</v>
      </c>
      <c r="P28" s="46">
        <v>-60</v>
      </c>
      <c r="Q28" s="46">
        <v>0</v>
      </c>
      <c r="R28" s="46">
        <v>0</v>
      </c>
      <c r="S28" s="74">
        <v>0</v>
      </c>
      <c r="U28" s="73">
        <v>37.06</v>
      </c>
      <c r="V28" s="74">
        <v>-114.7</v>
      </c>
      <c r="W28">
        <v>27.91</v>
      </c>
      <c r="X28">
        <v>-54</v>
      </c>
      <c r="Y28">
        <v>-0.7</v>
      </c>
      <c r="Z28">
        <v>9.15</v>
      </c>
      <c r="AA28">
        <v>0</v>
      </c>
      <c r="AB28">
        <v>-60</v>
      </c>
    </row>
    <row r="29" spans="7:28">
      <c r="G29" t="s">
        <v>71</v>
      </c>
      <c r="H29" s="73">
        <v>0</v>
      </c>
      <c r="I29" s="46">
        <v>0</v>
      </c>
      <c r="J29" s="46">
        <v>57.76</v>
      </c>
      <c r="K29" s="46">
        <v>0</v>
      </c>
      <c r="L29" s="46">
        <v>10.59</v>
      </c>
      <c r="M29" s="74">
        <v>0</v>
      </c>
      <c r="N29" s="73">
        <v>-42</v>
      </c>
      <c r="O29" s="46">
        <v>-89</v>
      </c>
      <c r="P29" s="46">
        <v>0</v>
      </c>
      <c r="Q29" s="46">
        <v>0</v>
      </c>
      <c r="R29" s="46">
        <v>0</v>
      </c>
      <c r="S29" s="74">
        <v>0</v>
      </c>
      <c r="U29" s="73">
        <v>68.349999999999994</v>
      </c>
      <c r="V29" s="74">
        <v>-131.69999999999999</v>
      </c>
      <c r="W29">
        <v>-42</v>
      </c>
      <c r="X29">
        <v>-89</v>
      </c>
      <c r="Y29">
        <v>-0.7</v>
      </c>
      <c r="Z29">
        <v>10.59</v>
      </c>
      <c r="AA29">
        <v>0</v>
      </c>
      <c r="AB29">
        <v>57.76</v>
      </c>
    </row>
    <row r="30" spans="7:28">
      <c r="G30" t="s">
        <v>72</v>
      </c>
      <c r="H30" s="73">
        <v>0</v>
      </c>
      <c r="I30" s="46">
        <v>0</v>
      </c>
      <c r="J30" s="46">
        <v>57.77</v>
      </c>
      <c r="K30" s="46">
        <v>0</v>
      </c>
      <c r="L30" s="46">
        <v>12.03</v>
      </c>
      <c r="M30" s="74">
        <v>11.55</v>
      </c>
      <c r="N30" s="73">
        <v>-40</v>
      </c>
      <c r="O30" s="46">
        <v>-96</v>
      </c>
      <c r="P30" s="46">
        <v>0</v>
      </c>
      <c r="Q30" s="46">
        <v>0</v>
      </c>
      <c r="R30" s="46">
        <v>0</v>
      </c>
      <c r="S30" s="74">
        <v>0</v>
      </c>
      <c r="U30" s="73">
        <v>81.349999999999994</v>
      </c>
      <c r="V30" s="74">
        <v>-136.69999999999999</v>
      </c>
      <c r="W30">
        <v>-40</v>
      </c>
      <c r="X30">
        <v>-96</v>
      </c>
      <c r="Y30">
        <v>-0.7</v>
      </c>
      <c r="Z30">
        <v>12.03</v>
      </c>
      <c r="AA30">
        <v>11.55</v>
      </c>
      <c r="AB30">
        <v>57.77</v>
      </c>
    </row>
    <row r="31" spans="7:28">
      <c r="G31" t="s">
        <v>73</v>
      </c>
      <c r="H31" s="73">
        <v>0</v>
      </c>
      <c r="I31" s="46">
        <v>0</v>
      </c>
      <c r="J31" s="46">
        <v>57.76</v>
      </c>
      <c r="K31" s="46">
        <v>0</v>
      </c>
      <c r="L31" s="46">
        <v>12.8</v>
      </c>
      <c r="M31" s="74">
        <v>0.1</v>
      </c>
      <c r="N31" s="73">
        <v>-87</v>
      </c>
      <c r="O31" s="46">
        <v>-111</v>
      </c>
      <c r="P31" s="46">
        <v>0</v>
      </c>
      <c r="Q31" s="46">
        <v>0</v>
      </c>
      <c r="R31" s="46">
        <v>0</v>
      </c>
      <c r="S31" s="74">
        <v>0</v>
      </c>
      <c r="U31" s="73">
        <v>70.66</v>
      </c>
      <c r="V31" s="74">
        <v>-198.7</v>
      </c>
      <c r="W31">
        <v>-87</v>
      </c>
      <c r="X31">
        <v>-111</v>
      </c>
      <c r="Y31">
        <v>-0.7</v>
      </c>
      <c r="Z31">
        <v>12.8</v>
      </c>
      <c r="AA31">
        <v>0.1</v>
      </c>
      <c r="AB31">
        <v>57.76</v>
      </c>
    </row>
    <row r="32" spans="7:28">
      <c r="G32" t="s">
        <v>74</v>
      </c>
      <c r="H32" s="73">
        <v>0</v>
      </c>
      <c r="I32" s="46">
        <v>0</v>
      </c>
      <c r="J32" s="46">
        <v>57.76</v>
      </c>
      <c r="K32" s="46">
        <v>0</v>
      </c>
      <c r="L32" s="46">
        <v>13.48</v>
      </c>
      <c r="M32" s="74">
        <v>9.43</v>
      </c>
      <c r="N32" s="73">
        <v>-110</v>
      </c>
      <c r="O32" s="46">
        <v>-129</v>
      </c>
      <c r="P32" s="46">
        <v>0</v>
      </c>
      <c r="Q32" s="46">
        <v>0</v>
      </c>
      <c r="R32" s="46">
        <v>0</v>
      </c>
      <c r="S32" s="74">
        <v>0</v>
      </c>
      <c r="U32" s="73">
        <v>80.67</v>
      </c>
      <c r="V32" s="74">
        <v>-239.7</v>
      </c>
      <c r="W32">
        <v>-110</v>
      </c>
      <c r="X32">
        <v>-129</v>
      </c>
      <c r="Y32">
        <v>-0.7</v>
      </c>
      <c r="Z32">
        <v>13.48</v>
      </c>
      <c r="AA32">
        <v>9.43</v>
      </c>
      <c r="AB32">
        <v>57.76</v>
      </c>
    </row>
    <row r="33" spans="7:28">
      <c r="G33" t="s">
        <v>75</v>
      </c>
      <c r="H33" s="73">
        <v>0</v>
      </c>
      <c r="I33" s="46">
        <v>0</v>
      </c>
      <c r="J33" s="46">
        <v>58.82</v>
      </c>
      <c r="K33" s="46">
        <v>0</v>
      </c>
      <c r="L33" s="46">
        <v>11.76</v>
      </c>
      <c r="M33" s="74">
        <v>2.44</v>
      </c>
      <c r="N33" s="73">
        <v>-45</v>
      </c>
      <c r="O33" s="46">
        <v>-130</v>
      </c>
      <c r="P33" s="46">
        <v>0</v>
      </c>
      <c r="Q33" s="46">
        <v>0</v>
      </c>
      <c r="R33" s="46">
        <v>0</v>
      </c>
      <c r="S33" s="74">
        <v>0</v>
      </c>
      <c r="U33" s="73">
        <v>73.02</v>
      </c>
      <c r="V33" s="74">
        <v>-175.7</v>
      </c>
      <c r="W33">
        <v>-45</v>
      </c>
      <c r="X33">
        <v>-130</v>
      </c>
      <c r="Y33">
        <v>-0.7</v>
      </c>
      <c r="Z33">
        <v>11.76</v>
      </c>
      <c r="AA33">
        <v>2.44</v>
      </c>
      <c r="AB33">
        <v>58.82</v>
      </c>
    </row>
    <row r="34" spans="7:28">
      <c r="G34" t="s">
        <v>76</v>
      </c>
      <c r="H34" s="73">
        <v>0</v>
      </c>
      <c r="I34" s="46">
        <v>0</v>
      </c>
      <c r="J34" s="46">
        <v>46.99</v>
      </c>
      <c r="K34" s="46">
        <v>0</v>
      </c>
      <c r="L34" s="46">
        <v>9.4</v>
      </c>
      <c r="M34" s="74">
        <v>0</v>
      </c>
      <c r="N34" s="73">
        <v>-48</v>
      </c>
      <c r="O34" s="46">
        <v>-117</v>
      </c>
      <c r="P34" s="46">
        <v>0</v>
      </c>
      <c r="Q34" s="46">
        <v>0</v>
      </c>
      <c r="R34" s="46">
        <v>0</v>
      </c>
      <c r="S34" s="74">
        <v>0</v>
      </c>
      <c r="U34" s="73">
        <v>56.39</v>
      </c>
      <c r="V34" s="74">
        <v>-165.7</v>
      </c>
      <c r="W34">
        <v>-48</v>
      </c>
      <c r="X34">
        <v>-117</v>
      </c>
      <c r="Y34">
        <v>-0.7</v>
      </c>
      <c r="Z34">
        <v>9.4</v>
      </c>
      <c r="AA34">
        <v>0</v>
      </c>
      <c r="AB34">
        <v>46.99</v>
      </c>
    </row>
    <row r="35" spans="7:28">
      <c r="G35" t="s">
        <v>77</v>
      </c>
      <c r="H35" s="73">
        <v>0</v>
      </c>
      <c r="I35" s="46">
        <v>0</v>
      </c>
      <c r="J35" s="46">
        <v>131.38999999999999</v>
      </c>
      <c r="K35" s="46">
        <v>0</v>
      </c>
      <c r="L35" s="46">
        <v>12.36</v>
      </c>
      <c r="M35" s="74">
        <v>7.11</v>
      </c>
      <c r="N35" s="73">
        <v>0</v>
      </c>
      <c r="O35" s="46">
        <v>-119</v>
      </c>
      <c r="P35" s="46">
        <v>0</v>
      </c>
      <c r="Q35" s="46">
        <v>0</v>
      </c>
      <c r="R35" s="46">
        <v>0</v>
      </c>
      <c r="S35" s="74">
        <v>0</v>
      </c>
      <c r="U35" s="73">
        <v>150.86000000000001</v>
      </c>
      <c r="V35" s="74">
        <v>-119.7</v>
      </c>
      <c r="W35">
        <v>0</v>
      </c>
      <c r="X35">
        <v>-119</v>
      </c>
      <c r="Y35">
        <v>-0.7</v>
      </c>
      <c r="Z35">
        <v>12.36</v>
      </c>
      <c r="AA35">
        <v>7.11</v>
      </c>
      <c r="AB35">
        <v>131.38999999999999</v>
      </c>
    </row>
    <row r="36" spans="7:28">
      <c r="G36" t="s">
        <v>78</v>
      </c>
      <c r="H36" s="73">
        <v>0</v>
      </c>
      <c r="I36" s="46">
        <v>0</v>
      </c>
      <c r="J36" s="46">
        <v>172.61</v>
      </c>
      <c r="K36" s="46">
        <v>0</v>
      </c>
      <c r="L36" s="46">
        <v>14.38</v>
      </c>
      <c r="M36" s="74">
        <v>0</v>
      </c>
      <c r="N36" s="73">
        <v>-18</v>
      </c>
      <c r="O36" s="46">
        <v>-129</v>
      </c>
      <c r="P36" s="46">
        <v>0</v>
      </c>
      <c r="Q36" s="46">
        <v>0</v>
      </c>
      <c r="R36" s="46">
        <v>0</v>
      </c>
      <c r="S36" s="74">
        <v>0</v>
      </c>
      <c r="U36" s="73">
        <v>186.99</v>
      </c>
      <c r="V36" s="74">
        <v>-147.69999999999999</v>
      </c>
      <c r="W36">
        <v>-18</v>
      </c>
      <c r="X36">
        <v>-129</v>
      </c>
      <c r="Y36">
        <v>-0.7</v>
      </c>
      <c r="Z36">
        <v>14.38</v>
      </c>
      <c r="AA36">
        <v>0</v>
      </c>
      <c r="AB36">
        <v>172.61</v>
      </c>
    </row>
    <row r="37" spans="7:28">
      <c r="G37" t="s">
        <v>79</v>
      </c>
      <c r="H37" s="73">
        <v>0</v>
      </c>
      <c r="I37" s="46">
        <v>0</v>
      </c>
      <c r="J37" s="46">
        <v>57.76</v>
      </c>
      <c r="K37" s="46">
        <v>0</v>
      </c>
      <c r="L37" s="46">
        <v>13.48</v>
      </c>
      <c r="M37" s="74">
        <v>0</v>
      </c>
      <c r="N37" s="73">
        <v>0</v>
      </c>
      <c r="O37" s="46">
        <v>-138</v>
      </c>
      <c r="P37" s="46">
        <v>0</v>
      </c>
      <c r="Q37" s="46">
        <v>0</v>
      </c>
      <c r="R37" s="46">
        <v>0</v>
      </c>
      <c r="S37" s="74">
        <v>0</v>
      </c>
      <c r="U37" s="73">
        <v>71.239999999999995</v>
      </c>
      <c r="V37" s="74">
        <v>-138.69999999999999</v>
      </c>
      <c r="W37">
        <v>0</v>
      </c>
      <c r="X37">
        <v>-138</v>
      </c>
      <c r="Y37">
        <v>-0.7</v>
      </c>
      <c r="Z37">
        <v>13.48</v>
      </c>
      <c r="AA37">
        <v>0</v>
      </c>
      <c r="AB37">
        <v>57.76</v>
      </c>
    </row>
    <row r="38" spans="7:28">
      <c r="G38" t="s">
        <v>80</v>
      </c>
      <c r="H38" s="73">
        <v>0</v>
      </c>
      <c r="I38" s="46">
        <v>0</v>
      </c>
      <c r="J38" s="46">
        <v>52.94</v>
      </c>
      <c r="K38" s="46">
        <v>0</v>
      </c>
      <c r="L38" s="46">
        <v>12.52</v>
      </c>
      <c r="M38" s="74">
        <v>0</v>
      </c>
      <c r="N38" s="73">
        <v>0</v>
      </c>
      <c r="O38" s="46">
        <v>-161</v>
      </c>
      <c r="P38" s="46">
        <v>0</v>
      </c>
      <c r="Q38" s="46">
        <v>0</v>
      </c>
      <c r="R38" s="46">
        <v>0</v>
      </c>
      <c r="S38" s="74">
        <v>0</v>
      </c>
      <c r="U38" s="73">
        <v>65.459999999999994</v>
      </c>
      <c r="V38" s="74">
        <v>-161.69999999999999</v>
      </c>
      <c r="W38">
        <v>0</v>
      </c>
      <c r="X38">
        <v>-161</v>
      </c>
      <c r="Y38">
        <v>-0.7</v>
      </c>
      <c r="Z38">
        <v>12.52</v>
      </c>
      <c r="AA38">
        <v>0</v>
      </c>
      <c r="AB38">
        <v>52.94</v>
      </c>
    </row>
    <row r="39" spans="7:28">
      <c r="G39" t="s">
        <v>81</v>
      </c>
      <c r="H39" s="73">
        <v>0</v>
      </c>
      <c r="I39" s="46">
        <v>0</v>
      </c>
      <c r="J39" s="46">
        <v>38.5</v>
      </c>
      <c r="K39" s="46">
        <v>0</v>
      </c>
      <c r="L39" s="46">
        <v>12.52</v>
      </c>
      <c r="M39" s="74">
        <v>0</v>
      </c>
      <c r="N39" s="73">
        <v>-16</v>
      </c>
      <c r="O39" s="46">
        <v>-175</v>
      </c>
      <c r="P39" s="46">
        <v>0</v>
      </c>
      <c r="Q39" s="46">
        <v>0</v>
      </c>
      <c r="R39" s="46">
        <v>0</v>
      </c>
      <c r="S39" s="74">
        <v>0</v>
      </c>
      <c r="U39" s="73">
        <v>51.02</v>
      </c>
      <c r="V39" s="74">
        <v>-191.7</v>
      </c>
      <c r="W39">
        <v>-16</v>
      </c>
      <c r="X39">
        <v>-175</v>
      </c>
      <c r="Y39">
        <v>-0.7</v>
      </c>
      <c r="Z39">
        <v>12.52</v>
      </c>
      <c r="AA39">
        <v>0</v>
      </c>
      <c r="AB39">
        <v>38.5</v>
      </c>
    </row>
    <row r="40" spans="7:28">
      <c r="G40" t="s">
        <v>82</v>
      </c>
      <c r="H40" s="73">
        <v>0</v>
      </c>
      <c r="I40" s="46">
        <v>0</v>
      </c>
      <c r="J40" s="46">
        <v>48.14</v>
      </c>
      <c r="K40" s="46">
        <v>0</v>
      </c>
      <c r="L40" s="46">
        <v>11.55</v>
      </c>
      <c r="M40" s="74">
        <v>0</v>
      </c>
      <c r="N40" s="73">
        <v>-5</v>
      </c>
      <c r="O40" s="46">
        <v>-101</v>
      </c>
      <c r="P40" s="46">
        <v>0</v>
      </c>
      <c r="Q40" s="46">
        <v>0</v>
      </c>
      <c r="R40" s="46">
        <v>0</v>
      </c>
      <c r="S40" s="74">
        <v>0</v>
      </c>
      <c r="U40" s="73">
        <v>59.69</v>
      </c>
      <c r="V40" s="74">
        <v>-106.7</v>
      </c>
      <c r="W40">
        <v>-5</v>
      </c>
      <c r="X40">
        <v>-101</v>
      </c>
      <c r="Y40">
        <v>-0.7</v>
      </c>
      <c r="Z40">
        <v>11.55</v>
      </c>
      <c r="AA40">
        <v>0</v>
      </c>
      <c r="AB40">
        <v>48.14</v>
      </c>
    </row>
    <row r="41" spans="7:28">
      <c r="G41" t="s">
        <v>83</v>
      </c>
      <c r="H41" s="73">
        <v>52.95</v>
      </c>
      <c r="I41" s="46">
        <v>0</v>
      </c>
      <c r="J41" s="46">
        <v>67.38</v>
      </c>
      <c r="K41" s="46">
        <v>0</v>
      </c>
      <c r="L41" s="46">
        <v>9.6300000000000008</v>
      </c>
      <c r="M41" s="74">
        <v>0</v>
      </c>
      <c r="N41" s="73">
        <v>0</v>
      </c>
      <c r="O41" s="46">
        <v>-81</v>
      </c>
      <c r="P41" s="46">
        <v>0</v>
      </c>
      <c r="Q41" s="46">
        <v>0</v>
      </c>
      <c r="R41" s="46">
        <v>0</v>
      </c>
      <c r="S41" s="74">
        <v>0</v>
      </c>
      <c r="U41" s="73">
        <v>129.96</v>
      </c>
      <c r="V41" s="74">
        <v>-81.7</v>
      </c>
      <c r="W41">
        <v>52.95</v>
      </c>
      <c r="X41">
        <v>-81</v>
      </c>
      <c r="Y41">
        <v>-0.7</v>
      </c>
      <c r="Z41">
        <v>9.6300000000000008</v>
      </c>
      <c r="AA41">
        <v>0</v>
      </c>
      <c r="AB41">
        <v>67.38</v>
      </c>
    </row>
    <row r="42" spans="7:28">
      <c r="G42" t="s">
        <v>84</v>
      </c>
      <c r="H42" s="73">
        <v>76.06</v>
      </c>
      <c r="I42" s="46">
        <v>0</v>
      </c>
      <c r="J42" s="46">
        <v>0</v>
      </c>
      <c r="K42" s="46">
        <v>0</v>
      </c>
      <c r="L42" s="46">
        <v>8.66</v>
      </c>
      <c r="M42" s="74">
        <v>0</v>
      </c>
      <c r="N42" s="73">
        <v>0</v>
      </c>
      <c r="O42" s="46">
        <v>-67</v>
      </c>
      <c r="P42" s="46">
        <v>-35</v>
      </c>
      <c r="Q42" s="46">
        <v>0</v>
      </c>
      <c r="R42" s="46">
        <v>0</v>
      </c>
      <c r="S42" s="74">
        <v>0</v>
      </c>
      <c r="U42" s="73">
        <v>84.72</v>
      </c>
      <c r="V42" s="74">
        <v>-102.7</v>
      </c>
      <c r="W42">
        <v>76.06</v>
      </c>
      <c r="X42">
        <v>-67</v>
      </c>
      <c r="Y42">
        <v>-0.7</v>
      </c>
      <c r="Z42">
        <v>8.66</v>
      </c>
      <c r="AA42">
        <v>0</v>
      </c>
      <c r="AB42">
        <v>-35</v>
      </c>
    </row>
    <row r="43" spans="7:28">
      <c r="G43" t="s">
        <v>85</v>
      </c>
      <c r="H43" s="73">
        <v>99.16</v>
      </c>
      <c r="I43" s="46">
        <v>0</v>
      </c>
      <c r="J43" s="46">
        <v>40.43</v>
      </c>
      <c r="K43" s="46">
        <v>0</v>
      </c>
      <c r="L43" s="46">
        <v>7.7</v>
      </c>
      <c r="M43" s="74">
        <v>0</v>
      </c>
      <c r="N43" s="73">
        <v>0</v>
      </c>
      <c r="O43" s="46">
        <v>-26</v>
      </c>
      <c r="P43" s="46">
        <v>0</v>
      </c>
      <c r="Q43" s="46">
        <v>0</v>
      </c>
      <c r="R43" s="46">
        <v>0</v>
      </c>
      <c r="S43" s="74">
        <v>0</v>
      </c>
      <c r="U43" s="73">
        <v>147.29</v>
      </c>
      <c r="V43" s="74">
        <v>-26.7</v>
      </c>
      <c r="W43">
        <v>99.16</v>
      </c>
      <c r="X43">
        <v>-26</v>
      </c>
      <c r="Y43">
        <v>-0.7</v>
      </c>
      <c r="Z43">
        <v>7.7</v>
      </c>
      <c r="AA43">
        <v>0</v>
      </c>
      <c r="AB43">
        <v>40.43</v>
      </c>
    </row>
    <row r="44" spans="7:28">
      <c r="G44" t="s">
        <v>86</v>
      </c>
      <c r="H44" s="73">
        <v>123.23</v>
      </c>
      <c r="I44" s="46">
        <v>0</v>
      </c>
      <c r="J44" s="46">
        <v>52.95</v>
      </c>
      <c r="K44" s="46">
        <v>0</v>
      </c>
      <c r="L44" s="46">
        <v>7.7</v>
      </c>
      <c r="M44" s="74">
        <v>0</v>
      </c>
      <c r="N44" s="73">
        <v>0</v>
      </c>
      <c r="O44" s="46">
        <v>-14</v>
      </c>
      <c r="P44" s="46">
        <v>0</v>
      </c>
      <c r="Q44" s="46">
        <v>0</v>
      </c>
      <c r="R44" s="46">
        <v>0</v>
      </c>
      <c r="S44" s="74">
        <v>0</v>
      </c>
      <c r="U44" s="73">
        <v>183.88</v>
      </c>
      <c r="V44" s="74">
        <v>-14.7</v>
      </c>
      <c r="W44">
        <v>123.23</v>
      </c>
      <c r="X44">
        <v>-14</v>
      </c>
      <c r="Y44">
        <v>-0.7</v>
      </c>
      <c r="Z44">
        <v>7.7</v>
      </c>
      <c r="AA44">
        <v>0</v>
      </c>
      <c r="AB44">
        <v>52.95</v>
      </c>
    </row>
    <row r="45" spans="7:28">
      <c r="G45" t="s">
        <v>87</v>
      </c>
      <c r="H45" s="73">
        <v>122.26</v>
      </c>
      <c r="I45" s="46">
        <v>0</v>
      </c>
      <c r="J45" s="46">
        <v>0</v>
      </c>
      <c r="K45" s="46">
        <v>0</v>
      </c>
      <c r="L45" s="46">
        <v>5.78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128.04</v>
      </c>
      <c r="V45" s="74">
        <v>-0.7</v>
      </c>
      <c r="W45">
        <v>122.26</v>
      </c>
      <c r="X45">
        <v>0</v>
      </c>
      <c r="Y45">
        <v>-0.7</v>
      </c>
      <c r="Z45">
        <v>5.78</v>
      </c>
      <c r="AA45">
        <v>0</v>
      </c>
      <c r="AB45">
        <v>0</v>
      </c>
    </row>
    <row r="46" spans="7:28">
      <c r="G46" t="s">
        <v>88</v>
      </c>
      <c r="H46" s="73">
        <v>120.34</v>
      </c>
      <c r="I46" s="46">
        <v>0</v>
      </c>
      <c r="J46" s="46">
        <v>0</v>
      </c>
      <c r="K46" s="46">
        <v>0</v>
      </c>
      <c r="L46" s="46">
        <v>4.8099999999999996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125.15</v>
      </c>
      <c r="V46" s="74">
        <v>-0.7</v>
      </c>
      <c r="W46">
        <v>120.34</v>
      </c>
      <c r="X46">
        <v>0</v>
      </c>
      <c r="Y46">
        <v>-0.7</v>
      </c>
      <c r="Z46">
        <v>4.8099999999999996</v>
      </c>
      <c r="AA46">
        <v>0</v>
      </c>
      <c r="AB46">
        <v>0</v>
      </c>
    </row>
    <row r="47" spans="7:28">
      <c r="G47" t="s">
        <v>89</v>
      </c>
      <c r="H47" s="73">
        <v>96.27</v>
      </c>
      <c r="I47" s="46">
        <v>0</v>
      </c>
      <c r="J47" s="46">
        <v>0</v>
      </c>
      <c r="K47" s="46">
        <v>0</v>
      </c>
      <c r="L47" s="46">
        <v>2.89</v>
      </c>
      <c r="M47" s="74">
        <v>0</v>
      </c>
      <c r="N47" s="73">
        <v>0</v>
      </c>
      <c r="O47" s="46">
        <v>-10</v>
      </c>
      <c r="P47" s="46">
        <v>-5</v>
      </c>
      <c r="Q47" s="46">
        <v>0</v>
      </c>
      <c r="R47" s="46">
        <v>0</v>
      </c>
      <c r="S47" s="74">
        <v>0</v>
      </c>
      <c r="U47" s="73">
        <v>99.16</v>
      </c>
      <c r="V47" s="74">
        <v>-15.7</v>
      </c>
      <c r="W47">
        <v>96.27</v>
      </c>
      <c r="X47">
        <v>-10</v>
      </c>
      <c r="Y47">
        <v>-0.7</v>
      </c>
      <c r="Z47">
        <v>2.89</v>
      </c>
      <c r="AA47">
        <v>0</v>
      </c>
      <c r="AB47">
        <v>-5</v>
      </c>
    </row>
    <row r="48" spans="7:28">
      <c r="G48" t="s">
        <v>90</v>
      </c>
      <c r="H48" s="73">
        <v>119.37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0</v>
      </c>
      <c r="O48" s="46">
        <v>-16</v>
      </c>
      <c r="P48" s="46">
        <v>-4</v>
      </c>
      <c r="Q48" s="46">
        <v>0</v>
      </c>
      <c r="R48" s="46">
        <v>0</v>
      </c>
      <c r="S48" s="74">
        <v>0</v>
      </c>
      <c r="U48" s="73">
        <v>121.3</v>
      </c>
      <c r="V48" s="74">
        <v>-20.7</v>
      </c>
      <c r="W48">
        <v>119.37</v>
      </c>
      <c r="X48">
        <v>-16</v>
      </c>
      <c r="Y48">
        <v>-0.7</v>
      </c>
      <c r="Z48">
        <v>1.93</v>
      </c>
      <c r="AA48">
        <v>0</v>
      </c>
      <c r="AB48">
        <v>-4</v>
      </c>
    </row>
    <row r="49" spans="7:28">
      <c r="G49" t="s">
        <v>91</v>
      </c>
      <c r="H49" s="73">
        <v>144.4</v>
      </c>
      <c r="I49" s="46">
        <v>0</v>
      </c>
      <c r="J49" s="46">
        <v>0.96</v>
      </c>
      <c r="K49" s="46">
        <v>0</v>
      </c>
      <c r="L49" s="46">
        <v>1.93</v>
      </c>
      <c r="M49" s="74">
        <v>0</v>
      </c>
      <c r="N49" s="73">
        <v>0</v>
      </c>
      <c r="O49" s="46">
        <v>-24</v>
      </c>
      <c r="P49" s="46">
        <v>0</v>
      </c>
      <c r="Q49" s="46">
        <v>0</v>
      </c>
      <c r="R49" s="46">
        <v>0</v>
      </c>
      <c r="S49" s="74">
        <v>0</v>
      </c>
      <c r="U49" s="73">
        <v>147.29</v>
      </c>
      <c r="V49" s="74">
        <v>-24.7</v>
      </c>
      <c r="W49">
        <v>144.4</v>
      </c>
      <c r="X49">
        <v>-24</v>
      </c>
      <c r="Y49">
        <v>-0.7</v>
      </c>
      <c r="Z49">
        <v>1.93</v>
      </c>
      <c r="AA49">
        <v>0</v>
      </c>
      <c r="AB49">
        <v>0.96</v>
      </c>
    </row>
    <row r="50" spans="7:28">
      <c r="G50" t="s">
        <v>92</v>
      </c>
      <c r="H50" s="73">
        <v>125.15</v>
      </c>
      <c r="I50" s="46">
        <v>0</v>
      </c>
      <c r="J50" s="46">
        <v>0</v>
      </c>
      <c r="K50" s="46">
        <v>0</v>
      </c>
      <c r="L50" s="46">
        <v>1.93</v>
      </c>
      <c r="M50" s="74">
        <v>0</v>
      </c>
      <c r="N50" s="73">
        <v>0</v>
      </c>
      <c r="O50" s="46">
        <v>-35</v>
      </c>
      <c r="P50" s="46">
        <v>-16</v>
      </c>
      <c r="Q50" s="46">
        <v>0</v>
      </c>
      <c r="R50" s="46">
        <v>0</v>
      </c>
      <c r="S50" s="74">
        <v>0</v>
      </c>
      <c r="U50" s="73">
        <v>127.08</v>
      </c>
      <c r="V50" s="74">
        <v>-51.7</v>
      </c>
      <c r="W50">
        <v>125.15</v>
      </c>
      <c r="X50">
        <v>-35</v>
      </c>
      <c r="Y50">
        <v>-0.7</v>
      </c>
      <c r="Z50">
        <v>1.93</v>
      </c>
      <c r="AA50">
        <v>0</v>
      </c>
      <c r="AB50">
        <v>-16</v>
      </c>
    </row>
    <row r="51" spans="7:28">
      <c r="G51" t="s">
        <v>93</v>
      </c>
      <c r="H51" s="73">
        <v>91.46</v>
      </c>
      <c r="I51" s="46">
        <v>0</v>
      </c>
      <c r="J51" s="46">
        <v>0</v>
      </c>
      <c r="K51" s="46">
        <v>0</v>
      </c>
      <c r="L51" s="46">
        <v>0.96</v>
      </c>
      <c r="M51" s="74">
        <v>0</v>
      </c>
      <c r="N51" s="73">
        <v>0</v>
      </c>
      <c r="O51" s="46">
        <v>-38</v>
      </c>
      <c r="P51" s="46">
        <v>-15</v>
      </c>
      <c r="Q51" s="46">
        <v>0</v>
      </c>
      <c r="R51" s="46">
        <v>0</v>
      </c>
      <c r="S51" s="74">
        <v>0</v>
      </c>
      <c r="U51" s="73">
        <v>92.42</v>
      </c>
      <c r="V51" s="74">
        <v>-53.7</v>
      </c>
      <c r="W51">
        <v>91.46</v>
      </c>
      <c r="X51">
        <v>-38</v>
      </c>
      <c r="Y51">
        <v>-0.7</v>
      </c>
      <c r="Z51">
        <v>0.96</v>
      </c>
      <c r="AA51">
        <v>0</v>
      </c>
      <c r="AB51">
        <v>-15</v>
      </c>
    </row>
    <row r="52" spans="7:28">
      <c r="G52" t="s">
        <v>94</v>
      </c>
      <c r="H52" s="73">
        <v>75.09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-42</v>
      </c>
      <c r="P52" s="46">
        <v>-2</v>
      </c>
      <c r="Q52" s="46">
        <v>0</v>
      </c>
      <c r="R52" s="46">
        <v>0</v>
      </c>
      <c r="S52" s="74">
        <v>0</v>
      </c>
      <c r="U52" s="73">
        <v>75.09</v>
      </c>
      <c r="V52" s="74">
        <v>-44.7</v>
      </c>
      <c r="W52">
        <v>75.09</v>
      </c>
      <c r="X52">
        <v>-42</v>
      </c>
      <c r="Y52">
        <v>-0.7</v>
      </c>
      <c r="Z52">
        <v>0</v>
      </c>
      <c r="AA52">
        <v>0</v>
      </c>
      <c r="AB52">
        <v>-2</v>
      </c>
    </row>
    <row r="53" spans="7:28">
      <c r="G53" t="s">
        <v>95</v>
      </c>
      <c r="H53" s="73">
        <v>51.02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-75</v>
      </c>
      <c r="P53" s="46">
        <v>0</v>
      </c>
      <c r="Q53" s="46">
        <v>0</v>
      </c>
      <c r="R53" s="46">
        <v>0</v>
      </c>
      <c r="S53" s="74">
        <v>0</v>
      </c>
      <c r="U53" s="73">
        <v>51.02</v>
      </c>
      <c r="V53" s="74">
        <v>-75.7</v>
      </c>
      <c r="W53">
        <v>51.02</v>
      </c>
      <c r="X53">
        <v>-75</v>
      </c>
      <c r="Y53">
        <v>-0.7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65.459999999999994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-60</v>
      </c>
      <c r="P54" s="46">
        <v>-31</v>
      </c>
      <c r="Q54" s="46">
        <v>0</v>
      </c>
      <c r="R54" s="46">
        <v>0</v>
      </c>
      <c r="S54" s="74">
        <v>0</v>
      </c>
      <c r="U54" s="73">
        <v>65.459999999999994</v>
      </c>
      <c r="V54" s="74">
        <v>-91.7</v>
      </c>
      <c r="W54">
        <v>65.459999999999994</v>
      </c>
      <c r="X54">
        <v>-60</v>
      </c>
      <c r="Y54">
        <v>-0.7</v>
      </c>
      <c r="Z54">
        <v>0</v>
      </c>
      <c r="AA54">
        <v>0</v>
      </c>
      <c r="AB54">
        <v>-31</v>
      </c>
    </row>
    <row r="55" spans="7:28">
      <c r="G55" t="s">
        <v>97</v>
      </c>
      <c r="H55" s="73">
        <v>66.430000000000007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-96</v>
      </c>
      <c r="P55" s="46">
        <v>-92</v>
      </c>
      <c r="Q55" s="46">
        <v>0</v>
      </c>
      <c r="R55" s="46">
        <v>-1</v>
      </c>
      <c r="S55" s="74">
        <v>0</v>
      </c>
      <c r="U55" s="73">
        <v>66.430000000000007</v>
      </c>
      <c r="V55" s="74">
        <v>-189.7</v>
      </c>
      <c r="W55">
        <v>66.430000000000007</v>
      </c>
      <c r="X55">
        <v>-96</v>
      </c>
      <c r="Y55">
        <v>-0.7</v>
      </c>
      <c r="Z55">
        <v>-1</v>
      </c>
      <c r="AA55">
        <v>0</v>
      </c>
      <c r="AB55">
        <v>-92</v>
      </c>
    </row>
    <row r="56" spans="7:28">
      <c r="G56" t="s">
        <v>98</v>
      </c>
      <c r="H56" s="73">
        <v>55.84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-123</v>
      </c>
      <c r="P56" s="46">
        <v>-99</v>
      </c>
      <c r="Q56" s="46">
        <v>0</v>
      </c>
      <c r="R56" s="46">
        <v>-2</v>
      </c>
      <c r="S56" s="74">
        <v>0</v>
      </c>
      <c r="U56" s="73">
        <v>55.84</v>
      </c>
      <c r="V56" s="74">
        <v>-224.7</v>
      </c>
      <c r="W56">
        <v>55.84</v>
      </c>
      <c r="X56">
        <v>-123</v>
      </c>
      <c r="Y56">
        <v>-0.7</v>
      </c>
      <c r="Z56">
        <v>-2</v>
      </c>
      <c r="AA56">
        <v>0</v>
      </c>
      <c r="AB56">
        <v>-99</v>
      </c>
    </row>
    <row r="57" spans="7:28">
      <c r="G57" t="s">
        <v>99</v>
      </c>
      <c r="H57" s="73">
        <v>36.58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-129</v>
      </c>
      <c r="P57" s="46">
        <v>-40</v>
      </c>
      <c r="Q57" s="46">
        <v>0</v>
      </c>
      <c r="R57" s="46">
        <v>-2</v>
      </c>
      <c r="S57" s="74">
        <v>0</v>
      </c>
      <c r="U57" s="73">
        <v>36.58</v>
      </c>
      <c r="V57" s="74">
        <v>-171.7</v>
      </c>
      <c r="W57">
        <v>36.58</v>
      </c>
      <c r="X57">
        <v>-129</v>
      </c>
      <c r="Y57">
        <v>-0.7</v>
      </c>
      <c r="Z57">
        <v>-2</v>
      </c>
      <c r="AA57">
        <v>0</v>
      </c>
      <c r="AB57">
        <v>-40</v>
      </c>
    </row>
    <row r="58" spans="7:28">
      <c r="G58" t="s">
        <v>100</v>
      </c>
      <c r="H58" s="73">
        <v>20.22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-133</v>
      </c>
      <c r="P58" s="46">
        <v>-29</v>
      </c>
      <c r="Q58" s="46">
        <v>0</v>
      </c>
      <c r="R58" s="46">
        <v>-3</v>
      </c>
      <c r="S58" s="74">
        <v>0</v>
      </c>
      <c r="U58" s="73">
        <v>20.22</v>
      </c>
      <c r="V58" s="74">
        <v>-165.7</v>
      </c>
      <c r="W58">
        <v>20.22</v>
      </c>
      <c r="X58">
        <v>-133</v>
      </c>
      <c r="Y58">
        <v>-0.7</v>
      </c>
      <c r="Z58">
        <v>-3</v>
      </c>
      <c r="AA58">
        <v>0</v>
      </c>
      <c r="AB58">
        <v>-29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-13</v>
      </c>
      <c r="O59" s="46">
        <v>-120</v>
      </c>
      <c r="P59" s="46">
        <v>-42</v>
      </c>
      <c r="Q59" s="46">
        <v>0</v>
      </c>
      <c r="R59" s="46">
        <v>-3</v>
      </c>
      <c r="S59" s="74">
        <v>0</v>
      </c>
      <c r="U59" s="73">
        <v>0</v>
      </c>
      <c r="V59" s="74">
        <v>-178.7</v>
      </c>
      <c r="W59">
        <v>-13</v>
      </c>
      <c r="X59">
        <v>-120</v>
      </c>
      <c r="Y59">
        <v>-0.7</v>
      </c>
      <c r="Z59">
        <v>-3</v>
      </c>
      <c r="AA59">
        <v>0</v>
      </c>
      <c r="AB59">
        <v>-42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-26</v>
      </c>
      <c r="O60" s="46">
        <v>-118</v>
      </c>
      <c r="P60" s="46">
        <v>-30</v>
      </c>
      <c r="Q60" s="46">
        <v>0</v>
      </c>
      <c r="R60" s="46">
        <v>-4</v>
      </c>
      <c r="S60" s="74">
        <v>0</v>
      </c>
      <c r="U60" s="73">
        <v>0</v>
      </c>
      <c r="V60" s="74">
        <v>-178.7</v>
      </c>
      <c r="W60">
        <v>-26</v>
      </c>
      <c r="X60">
        <v>-118</v>
      </c>
      <c r="Y60">
        <v>-0.7</v>
      </c>
      <c r="Z60">
        <v>-4</v>
      </c>
      <c r="AA60">
        <v>0</v>
      </c>
      <c r="AB60">
        <v>-30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-51</v>
      </c>
      <c r="O61" s="46">
        <v>-119</v>
      </c>
      <c r="P61" s="46">
        <v>-35</v>
      </c>
      <c r="Q61" s="46">
        <v>0</v>
      </c>
      <c r="R61" s="46">
        <v>-5.5</v>
      </c>
      <c r="S61" s="74">
        <v>0</v>
      </c>
      <c r="U61" s="73">
        <v>0</v>
      </c>
      <c r="V61" s="74">
        <v>-211.2</v>
      </c>
      <c r="W61">
        <v>-51</v>
      </c>
      <c r="X61">
        <v>-119</v>
      </c>
      <c r="Y61">
        <v>-0.7</v>
      </c>
      <c r="Z61">
        <v>-5.5</v>
      </c>
      <c r="AA61">
        <v>0</v>
      </c>
      <c r="AB61">
        <v>-35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-54</v>
      </c>
      <c r="O62" s="46">
        <v>-125</v>
      </c>
      <c r="P62" s="46">
        <v>-45</v>
      </c>
      <c r="Q62" s="46">
        <v>0</v>
      </c>
      <c r="R62" s="46">
        <v>-5</v>
      </c>
      <c r="S62" s="74">
        <v>0</v>
      </c>
      <c r="U62" s="73">
        <v>0</v>
      </c>
      <c r="V62" s="74">
        <v>-229.7</v>
      </c>
      <c r="W62">
        <v>-54</v>
      </c>
      <c r="X62">
        <v>-125</v>
      </c>
      <c r="Y62">
        <v>-0.7</v>
      </c>
      <c r="Z62">
        <v>-5</v>
      </c>
      <c r="AA62">
        <v>0</v>
      </c>
      <c r="AB62">
        <v>-45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-69</v>
      </c>
      <c r="O63" s="46">
        <v>-117</v>
      </c>
      <c r="P63" s="46">
        <v>-40</v>
      </c>
      <c r="Q63" s="46">
        <v>0</v>
      </c>
      <c r="R63" s="46">
        <v>-5</v>
      </c>
      <c r="S63" s="74">
        <v>0</v>
      </c>
      <c r="U63" s="73">
        <v>0</v>
      </c>
      <c r="V63" s="74">
        <v>-231.7</v>
      </c>
      <c r="W63">
        <v>-69</v>
      </c>
      <c r="X63">
        <v>-117</v>
      </c>
      <c r="Y63">
        <v>-0.7</v>
      </c>
      <c r="Z63">
        <v>-5</v>
      </c>
      <c r="AA63">
        <v>0</v>
      </c>
      <c r="AB63">
        <v>-40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-58</v>
      </c>
      <c r="O64" s="46">
        <v>-132</v>
      </c>
      <c r="P64" s="46">
        <v>-54</v>
      </c>
      <c r="Q64" s="46">
        <v>0</v>
      </c>
      <c r="R64" s="46">
        <v>-4.5</v>
      </c>
      <c r="S64" s="74">
        <v>0</v>
      </c>
      <c r="U64" s="73">
        <v>0</v>
      </c>
      <c r="V64" s="74">
        <v>-249.2</v>
      </c>
      <c r="W64">
        <v>-58</v>
      </c>
      <c r="X64">
        <v>-132</v>
      </c>
      <c r="Y64">
        <v>-0.7</v>
      </c>
      <c r="Z64">
        <v>-4.5</v>
      </c>
      <c r="AA64">
        <v>0</v>
      </c>
      <c r="AB64">
        <v>-54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-79</v>
      </c>
      <c r="O65" s="46">
        <v>-128</v>
      </c>
      <c r="P65" s="46">
        <v>-37</v>
      </c>
      <c r="Q65" s="46">
        <v>0</v>
      </c>
      <c r="R65" s="46">
        <v>-4</v>
      </c>
      <c r="S65" s="74">
        <v>0</v>
      </c>
      <c r="U65" s="73">
        <v>0</v>
      </c>
      <c r="V65" s="74">
        <v>-248.7</v>
      </c>
      <c r="W65">
        <v>-79</v>
      </c>
      <c r="X65">
        <v>-128</v>
      </c>
      <c r="Y65">
        <v>-0.7</v>
      </c>
      <c r="Z65">
        <v>-4</v>
      </c>
      <c r="AA65">
        <v>0</v>
      </c>
      <c r="AB65">
        <v>-37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-56</v>
      </c>
      <c r="O66" s="46">
        <v>-117</v>
      </c>
      <c r="P66" s="46">
        <v>-16</v>
      </c>
      <c r="Q66" s="46">
        <v>0</v>
      </c>
      <c r="R66" s="46">
        <v>-3.5</v>
      </c>
      <c r="S66" s="74">
        <v>0</v>
      </c>
      <c r="U66" s="73">
        <v>0</v>
      </c>
      <c r="V66" s="74">
        <v>-193.2</v>
      </c>
      <c r="W66">
        <v>-56</v>
      </c>
      <c r="X66">
        <v>-117</v>
      </c>
      <c r="Y66">
        <v>-0.7</v>
      </c>
      <c r="Z66">
        <v>-3.5</v>
      </c>
      <c r="AA66">
        <v>0</v>
      </c>
      <c r="AB66">
        <v>-16</v>
      </c>
    </row>
    <row r="67" spans="7:28">
      <c r="G67" t="s">
        <v>109</v>
      </c>
      <c r="H67" s="73">
        <v>0</v>
      </c>
      <c r="I67" s="46">
        <v>0</v>
      </c>
      <c r="J67" s="46">
        <v>14.44</v>
      </c>
      <c r="K67" s="46">
        <v>0</v>
      </c>
      <c r="L67" s="46">
        <v>0</v>
      </c>
      <c r="M67" s="74">
        <v>0</v>
      </c>
      <c r="N67" s="73">
        <v>0</v>
      </c>
      <c r="O67" s="46">
        <v>-75</v>
      </c>
      <c r="P67" s="46">
        <v>0</v>
      </c>
      <c r="Q67" s="46">
        <v>0</v>
      </c>
      <c r="R67" s="46">
        <v>-2.5</v>
      </c>
      <c r="S67" s="74">
        <v>0</v>
      </c>
      <c r="U67" s="73">
        <v>14.44</v>
      </c>
      <c r="V67" s="74">
        <v>-78.2</v>
      </c>
      <c r="W67">
        <v>0</v>
      </c>
      <c r="X67">
        <v>-75</v>
      </c>
      <c r="Y67">
        <v>-0.7</v>
      </c>
      <c r="Z67">
        <v>-2.5</v>
      </c>
      <c r="AA67">
        <v>0</v>
      </c>
      <c r="AB67">
        <v>14.44</v>
      </c>
    </row>
    <row r="68" spans="7:28">
      <c r="G68" t="s">
        <v>110</v>
      </c>
      <c r="H68" s="73">
        <v>44.28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-38</v>
      </c>
      <c r="P68" s="46">
        <v>-51</v>
      </c>
      <c r="Q68" s="46">
        <v>0</v>
      </c>
      <c r="R68" s="46">
        <v>-2</v>
      </c>
      <c r="S68" s="74">
        <v>0</v>
      </c>
      <c r="U68" s="73">
        <v>44.28</v>
      </c>
      <c r="V68" s="74">
        <v>-91.7</v>
      </c>
      <c r="W68">
        <v>44.28</v>
      </c>
      <c r="X68">
        <v>-38</v>
      </c>
      <c r="Y68">
        <v>-0.7</v>
      </c>
      <c r="Z68">
        <v>-2</v>
      </c>
      <c r="AA68">
        <v>0</v>
      </c>
      <c r="AB68">
        <v>-51</v>
      </c>
    </row>
    <row r="69" spans="7:28">
      <c r="G69" t="s">
        <v>111</v>
      </c>
      <c r="H69" s="73">
        <v>81.83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-30</v>
      </c>
      <c r="P69" s="46">
        <v>-126</v>
      </c>
      <c r="Q69" s="46">
        <v>0</v>
      </c>
      <c r="R69" s="46">
        <v>-1</v>
      </c>
      <c r="S69" s="74">
        <v>0</v>
      </c>
      <c r="U69" s="73">
        <v>81.83</v>
      </c>
      <c r="V69" s="74">
        <v>-157.69999999999999</v>
      </c>
      <c r="W69">
        <v>81.83</v>
      </c>
      <c r="X69">
        <v>-30</v>
      </c>
      <c r="Y69">
        <v>-0.7</v>
      </c>
      <c r="Z69">
        <v>-1</v>
      </c>
      <c r="AA69">
        <v>0</v>
      </c>
      <c r="AB69">
        <v>-126</v>
      </c>
    </row>
    <row r="70" spans="7:28">
      <c r="G70" t="s">
        <v>112</v>
      </c>
      <c r="H70" s="73">
        <v>62.57</v>
      </c>
      <c r="I70" s="46">
        <v>21.18</v>
      </c>
      <c r="J70" s="46">
        <v>16.37</v>
      </c>
      <c r="K70" s="46">
        <v>0</v>
      </c>
      <c r="L70" s="46">
        <v>0.96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101.08</v>
      </c>
      <c r="V70" s="74">
        <v>-0.7</v>
      </c>
      <c r="W70">
        <v>62.57</v>
      </c>
      <c r="X70">
        <v>21.18</v>
      </c>
      <c r="Y70">
        <v>-0.7</v>
      </c>
      <c r="Z70">
        <v>0.96</v>
      </c>
      <c r="AA70">
        <v>0</v>
      </c>
      <c r="AB70">
        <v>16.37</v>
      </c>
    </row>
    <row r="71" spans="7:28">
      <c r="G71" t="s">
        <v>113</v>
      </c>
      <c r="H71" s="73">
        <v>23.1</v>
      </c>
      <c r="I71" s="46">
        <v>0</v>
      </c>
      <c r="J71" s="46">
        <v>0</v>
      </c>
      <c r="K71" s="46">
        <v>0</v>
      </c>
      <c r="L71" s="46">
        <v>2.89</v>
      </c>
      <c r="M71" s="74">
        <v>0</v>
      </c>
      <c r="N71" s="73">
        <v>0</v>
      </c>
      <c r="O71" s="46">
        <v>-20</v>
      </c>
      <c r="P71" s="46">
        <v>-125</v>
      </c>
      <c r="Q71" s="46">
        <v>0</v>
      </c>
      <c r="R71" s="46">
        <v>0</v>
      </c>
      <c r="S71" s="74">
        <v>0</v>
      </c>
      <c r="U71" s="73">
        <v>25.99</v>
      </c>
      <c r="V71" s="74">
        <v>-145.69999999999999</v>
      </c>
      <c r="W71">
        <v>23.1</v>
      </c>
      <c r="X71">
        <v>-20</v>
      </c>
      <c r="Y71">
        <v>-0.7</v>
      </c>
      <c r="Z71">
        <v>2.89</v>
      </c>
      <c r="AA71">
        <v>0</v>
      </c>
      <c r="AB71">
        <v>-125</v>
      </c>
    </row>
    <row r="72" spans="7:28">
      <c r="G72" t="s">
        <v>114</v>
      </c>
      <c r="H72" s="73">
        <v>56.8</v>
      </c>
      <c r="I72" s="46">
        <v>0</v>
      </c>
      <c r="J72" s="46">
        <v>0</v>
      </c>
      <c r="K72" s="46">
        <v>0</v>
      </c>
      <c r="L72" s="46">
        <v>3.85</v>
      </c>
      <c r="M72" s="74">
        <v>0</v>
      </c>
      <c r="N72" s="73">
        <v>0</v>
      </c>
      <c r="O72" s="46">
        <v>0</v>
      </c>
      <c r="P72" s="46">
        <v>-40</v>
      </c>
      <c r="Q72" s="46">
        <v>0</v>
      </c>
      <c r="R72" s="46">
        <v>0</v>
      </c>
      <c r="S72" s="74">
        <v>0</v>
      </c>
      <c r="U72" s="73">
        <v>60.65</v>
      </c>
      <c r="V72" s="74">
        <v>-40.700000000000003</v>
      </c>
      <c r="W72">
        <v>56.8</v>
      </c>
      <c r="X72">
        <v>0</v>
      </c>
      <c r="Y72">
        <v>-0.7</v>
      </c>
      <c r="Z72">
        <v>3.85</v>
      </c>
      <c r="AA72">
        <v>0</v>
      </c>
      <c r="AB72">
        <v>-40</v>
      </c>
    </row>
    <row r="73" spans="7:28">
      <c r="G73" t="s">
        <v>115</v>
      </c>
      <c r="H73" s="73">
        <v>55.84</v>
      </c>
      <c r="I73" s="46">
        <v>0</v>
      </c>
      <c r="J73" s="46">
        <v>4.8099999999999996</v>
      </c>
      <c r="K73" s="46">
        <v>0</v>
      </c>
      <c r="L73" s="46">
        <v>4.8099999999999996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65.459999999999994</v>
      </c>
      <c r="V73" s="74">
        <v>-0.2</v>
      </c>
      <c r="W73">
        <v>55.84</v>
      </c>
      <c r="X73">
        <v>0</v>
      </c>
      <c r="Y73">
        <v>-0.2</v>
      </c>
      <c r="Z73">
        <v>4.8099999999999996</v>
      </c>
      <c r="AA73">
        <v>0</v>
      </c>
      <c r="AB73">
        <v>4.8099999999999996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5.78</v>
      </c>
      <c r="M74" s="74">
        <v>0</v>
      </c>
      <c r="N74" s="73">
        <v>-21</v>
      </c>
      <c r="O74" s="46">
        <v>0</v>
      </c>
      <c r="P74" s="46">
        <v>-5</v>
      </c>
      <c r="Q74" s="46">
        <v>0</v>
      </c>
      <c r="R74" s="46">
        <v>0</v>
      </c>
      <c r="S74" s="74">
        <v>0</v>
      </c>
      <c r="U74" s="73">
        <v>5.78</v>
      </c>
      <c r="V74" s="74">
        <v>-26.2</v>
      </c>
      <c r="W74">
        <v>-21</v>
      </c>
      <c r="X74">
        <v>0</v>
      </c>
      <c r="Y74">
        <v>-0.2</v>
      </c>
      <c r="Z74">
        <v>5.78</v>
      </c>
      <c r="AA74">
        <v>0</v>
      </c>
      <c r="AB74">
        <v>-5</v>
      </c>
    </row>
    <row r="75" spans="7:28">
      <c r="G75" t="s">
        <v>117</v>
      </c>
      <c r="H75" s="73">
        <v>56.8</v>
      </c>
      <c r="I75" s="46">
        <v>0</v>
      </c>
      <c r="J75" s="46">
        <v>0</v>
      </c>
      <c r="K75" s="46">
        <v>0</v>
      </c>
      <c r="L75" s="46">
        <v>7.22</v>
      </c>
      <c r="M75" s="74">
        <v>0</v>
      </c>
      <c r="N75" s="73">
        <v>0</v>
      </c>
      <c r="O75" s="46">
        <v>0</v>
      </c>
      <c r="P75" s="46">
        <v>-45</v>
      </c>
      <c r="Q75" s="46">
        <v>0</v>
      </c>
      <c r="R75" s="46">
        <v>0</v>
      </c>
      <c r="S75" s="74">
        <v>0</v>
      </c>
      <c r="U75" s="73">
        <v>64.02</v>
      </c>
      <c r="V75" s="74">
        <v>-45.2</v>
      </c>
      <c r="W75">
        <v>56.8</v>
      </c>
      <c r="X75">
        <v>0</v>
      </c>
      <c r="Y75">
        <v>-0.2</v>
      </c>
      <c r="Z75">
        <v>7.22</v>
      </c>
      <c r="AA75">
        <v>0</v>
      </c>
      <c r="AB75">
        <v>-45</v>
      </c>
    </row>
    <row r="76" spans="7:28">
      <c r="G76" t="s">
        <v>118</v>
      </c>
      <c r="H76" s="73">
        <v>50.06</v>
      </c>
      <c r="I76" s="46">
        <v>0</v>
      </c>
      <c r="J76" s="46">
        <v>0</v>
      </c>
      <c r="K76" s="46">
        <v>0</v>
      </c>
      <c r="L76" s="46">
        <v>8.66</v>
      </c>
      <c r="M76" s="74">
        <v>0</v>
      </c>
      <c r="N76" s="73">
        <v>0</v>
      </c>
      <c r="O76" s="46">
        <v>0</v>
      </c>
      <c r="P76" s="46">
        <v>-105</v>
      </c>
      <c r="Q76" s="46">
        <v>0</v>
      </c>
      <c r="R76" s="46">
        <v>0</v>
      </c>
      <c r="S76" s="74">
        <v>0</v>
      </c>
      <c r="U76" s="73">
        <v>58.72</v>
      </c>
      <c r="V76" s="74">
        <v>-105.2</v>
      </c>
      <c r="W76">
        <v>50.06</v>
      </c>
      <c r="X76">
        <v>0</v>
      </c>
      <c r="Y76">
        <v>-0.2</v>
      </c>
      <c r="Z76">
        <v>8.66</v>
      </c>
      <c r="AA76">
        <v>0</v>
      </c>
      <c r="AB76">
        <v>-105</v>
      </c>
    </row>
    <row r="77" spans="7:28">
      <c r="G77" t="s">
        <v>119</v>
      </c>
      <c r="H77" s="73">
        <v>25.99</v>
      </c>
      <c r="I77" s="46">
        <v>0</v>
      </c>
      <c r="J77" s="46">
        <v>28.88</v>
      </c>
      <c r="K77" s="46">
        <v>0</v>
      </c>
      <c r="L77" s="46">
        <v>9.6300000000000008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64.5</v>
      </c>
      <c r="V77" s="74">
        <v>-0.2</v>
      </c>
      <c r="W77">
        <v>25.99</v>
      </c>
      <c r="X77">
        <v>0</v>
      </c>
      <c r="Y77">
        <v>-0.2</v>
      </c>
      <c r="Z77">
        <v>9.6300000000000008</v>
      </c>
      <c r="AA77">
        <v>0</v>
      </c>
      <c r="AB77">
        <v>28.88</v>
      </c>
    </row>
    <row r="78" spans="7:28">
      <c r="G78" t="s">
        <v>120</v>
      </c>
      <c r="H78" s="73">
        <v>51.98</v>
      </c>
      <c r="I78" s="46">
        <v>0</v>
      </c>
      <c r="J78" s="46">
        <v>48.14</v>
      </c>
      <c r="K78" s="46">
        <v>0</v>
      </c>
      <c r="L78" s="46">
        <v>10.59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110.71</v>
      </c>
      <c r="V78" s="74">
        <v>-0.2</v>
      </c>
      <c r="W78">
        <v>51.98</v>
      </c>
      <c r="X78">
        <v>0</v>
      </c>
      <c r="Y78">
        <v>-0.2</v>
      </c>
      <c r="Z78">
        <v>10.59</v>
      </c>
      <c r="AA78">
        <v>0</v>
      </c>
      <c r="AB78">
        <v>48.14</v>
      </c>
    </row>
    <row r="79" spans="7:28">
      <c r="G79" t="s">
        <v>121</v>
      </c>
      <c r="H79" s="73">
        <v>30.81</v>
      </c>
      <c r="I79" s="46">
        <v>0</v>
      </c>
      <c r="J79" s="46">
        <v>28.88</v>
      </c>
      <c r="K79" s="46">
        <v>0</v>
      </c>
      <c r="L79" s="46">
        <v>11.55</v>
      </c>
      <c r="M79" s="74">
        <v>8.4700000000000006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79.709999999999994</v>
      </c>
      <c r="V79" s="74">
        <v>-0.2</v>
      </c>
      <c r="W79">
        <v>30.81</v>
      </c>
      <c r="X79">
        <v>0</v>
      </c>
      <c r="Y79">
        <v>-0.2</v>
      </c>
      <c r="Z79">
        <v>11.55</v>
      </c>
      <c r="AA79">
        <v>8.4700000000000006</v>
      </c>
      <c r="AB79">
        <v>28.88</v>
      </c>
    </row>
    <row r="80" spans="7:28">
      <c r="G80" t="s">
        <v>122</v>
      </c>
      <c r="H80" s="73">
        <v>17.16</v>
      </c>
      <c r="I80" s="46">
        <v>0</v>
      </c>
      <c r="J80" s="46">
        <v>34.31</v>
      </c>
      <c r="K80" s="46">
        <v>0</v>
      </c>
      <c r="L80" s="46">
        <v>8.23</v>
      </c>
      <c r="M80" s="74">
        <v>5.7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65.400000000000006</v>
      </c>
      <c r="V80" s="74">
        <v>-0.2</v>
      </c>
      <c r="W80">
        <v>17.16</v>
      </c>
      <c r="X80">
        <v>0</v>
      </c>
      <c r="Y80">
        <v>-0.2</v>
      </c>
      <c r="Z80">
        <v>8.23</v>
      </c>
      <c r="AA80">
        <v>5.7</v>
      </c>
      <c r="AB80">
        <v>34.31</v>
      </c>
    </row>
    <row r="81" spans="7:28">
      <c r="G81" t="s">
        <v>123</v>
      </c>
      <c r="H81" s="73">
        <v>37.85</v>
      </c>
      <c r="I81" s="46">
        <v>0</v>
      </c>
      <c r="J81" s="46">
        <v>61.51</v>
      </c>
      <c r="K81" s="46">
        <v>0</v>
      </c>
      <c r="L81" s="46">
        <v>11.35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110.71</v>
      </c>
      <c r="V81" s="74">
        <v>-0.2</v>
      </c>
      <c r="W81">
        <v>37.85</v>
      </c>
      <c r="X81">
        <v>0</v>
      </c>
      <c r="Y81">
        <v>-0.2</v>
      </c>
      <c r="Z81">
        <v>11.35</v>
      </c>
      <c r="AA81">
        <v>0</v>
      </c>
      <c r="AB81">
        <v>61.51</v>
      </c>
    </row>
    <row r="82" spans="7:28">
      <c r="G82" t="s">
        <v>124</v>
      </c>
      <c r="H82" s="73">
        <v>42.36</v>
      </c>
      <c r="I82" s="46">
        <v>0</v>
      </c>
      <c r="J82" s="46">
        <v>62.58</v>
      </c>
      <c r="K82" s="46">
        <v>0</v>
      </c>
      <c r="L82" s="46">
        <v>11.55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116.49</v>
      </c>
      <c r="V82" s="74">
        <v>-0.2</v>
      </c>
      <c r="W82">
        <v>42.36</v>
      </c>
      <c r="X82">
        <v>0</v>
      </c>
      <c r="Y82">
        <v>-0.2</v>
      </c>
      <c r="Z82">
        <v>11.55</v>
      </c>
      <c r="AA82">
        <v>0</v>
      </c>
      <c r="AB82">
        <v>62.58</v>
      </c>
    </row>
    <row r="83" spans="7:28">
      <c r="G83" t="s">
        <v>125</v>
      </c>
      <c r="H83" s="73">
        <v>68.36</v>
      </c>
      <c r="I83" s="46">
        <v>0</v>
      </c>
      <c r="J83" s="46">
        <v>33.69</v>
      </c>
      <c r="K83" s="46">
        <v>0</v>
      </c>
      <c r="L83" s="46">
        <v>10.59</v>
      </c>
      <c r="M83" s="74">
        <v>0</v>
      </c>
      <c r="N83" s="73">
        <v>0</v>
      </c>
      <c r="O83" s="46">
        <v>-15</v>
      </c>
      <c r="P83" s="46">
        <v>0</v>
      </c>
      <c r="Q83" s="46">
        <v>0</v>
      </c>
      <c r="R83" s="46">
        <v>0</v>
      </c>
      <c r="S83" s="74">
        <v>0</v>
      </c>
      <c r="U83" s="73">
        <v>112.64</v>
      </c>
      <c r="V83" s="74">
        <v>-15.7</v>
      </c>
      <c r="W83">
        <v>68.36</v>
      </c>
      <c r="X83">
        <v>-15</v>
      </c>
      <c r="Y83">
        <v>-0.7</v>
      </c>
      <c r="Z83">
        <v>10.59</v>
      </c>
      <c r="AA83">
        <v>0</v>
      </c>
      <c r="AB83">
        <v>33.69</v>
      </c>
    </row>
    <row r="84" spans="7:28">
      <c r="G84" t="s">
        <v>126</v>
      </c>
      <c r="H84" s="73">
        <v>66.42</v>
      </c>
      <c r="I84" s="46">
        <v>0</v>
      </c>
      <c r="J84" s="46">
        <v>38.51</v>
      </c>
      <c r="K84" s="46">
        <v>0</v>
      </c>
      <c r="L84" s="46">
        <v>10.59</v>
      </c>
      <c r="M84" s="74">
        <v>0</v>
      </c>
      <c r="N84" s="73">
        <v>0</v>
      </c>
      <c r="O84" s="46">
        <v>-30</v>
      </c>
      <c r="P84" s="46">
        <v>0</v>
      </c>
      <c r="Q84" s="46">
        <v>0</v>
      </c>
      <c r="R84" s="46">
        <v>0</v>
      </c>
      <c r="S84" s="74">
        <v>0</v>
      </c>
      <c r="U84" s="73">
        <v>115.52</v>
      </c>
      <c r="V84" s="74">
        <v>-30.7</v>
      </c>
      <c r="W84">
        <v>66.42</v>
      </c>
      <c r="X84">
        <v>-30</v>
      </c>
      <c r="Y84">
        <v>-0.7</v>
      </c>
      <c r="Z84">
        <v>10.59</v>
      </c>
      <c r="AA84">
        <v>0</v>
      </c>
      <c r="AB84">
        <v>38.51</v>
      </c>
    </row>
    <row r="85" spans="7:28">
      <c r="G85" t="s">
        <v>127</v>
      </c>
      <c r="H85" s="73">
        <v>66.42</v>
      </c>
      <c r="I85" s="46">
        <v>0</v>
      </c>
      <c r="J85" s="46">
        <v>24.07</v>
      </c>
      <c r="K85" s="46">
        <v>0</v>
      </c>
      <c r="L85" s="46">
        <v>10.59</v>
      </c>
      <c r="M85" s="74">
        <v>0</v>
      </c>
      <c r="N85" s="73">
        <v>0</v>
      </c>
      <c r="O85" s="46">
        <v>-42</v>
      </c>
      <c r="P85" s="46">
        <v>0</v>
      </c>
      <c r="Q85" s="46">
        <v>0</v>
      </c>
      <c r="R85" s="46">
        <v>0</v>
      </c>
      <c r="S85" s="74">
        <v>0</v>
      </c>
      <c r="U85" s="73">
        <v>101.08</v>
      </c>
      <c r="V85" s="74">
        <v>-42.7</v>
      </c>
      <c r="W85">
        <v>66.42</v>
      </c>
      <c r="X85">
        <v>-42</v>
      </c>
      <c r="Y85">
        <v>-0.7</v>
      </c>
      <c r="Z85">
        <v>10.59</v>
      </c>
      <c r="AA85">
        <v>0</v>
      </c>
      <c r="AB85">
        <v>24.07</v>
      </c>
    </row>
    <row r="86" spans="7:28">
      <c r="G86" t="s">
        <v>128</v>
      </c>
      <c r="H86" s="73">
        <v>53.91</v>
      </c>
      <c r="I86" s="46">
        <v>0</v>
      </c>
      <c r="J86" s="46">
        <v>19.25</v>
      </c>
      <c r="K86" s="46">
        <v>0</v>
      </c>
      <c r="L86" s="46">
        <v>9.6300000000000008</v>
      </c>
      <c r="M86" s="74">
        <v>0</v>
      </c>
      <c r="N86" s="73">
        <v>0</v>
      </c>
      <c r="O86" s="46">
        <v>-65</v>
      </c>
      <c r="P86" s="46">
        <v>0</v>
      </c>
      <c r="Q86" s="46">
        <v>0</v>
      </c>
      <c r="R86" s="46">
        <v>0</v>
      </c>
      <c r="S86" s="74">
        <v>0</v>
      </c>
      <c r="U86" s="73">
        <v>82.79</v>
      </c>
      <c r="V86" s="74">
        <v>-65.7</v>
      </c>
      <c r="W86">
        <v>53.91</v>
      </c>
      <c r="X86">
        <v>-65</v>
      </c>
      <c r="Y86">
        <v>-0.7</v>
      </c>
      <c r="Z86">
        <v>9.6300000000000008</v>
      </c>
      <c r="AA86">
        <v>0</v>
      </c>
      <c r="AB86">
        <v>19.25</v>
      </c>
    </row>
    <row r="87" spans="7:28">
      <c r="G87" t="s">
        <v>129</v>
      </c>
      <c r="H87" s="73">
        <v>41.39</v>
      </c>
      <c r="I87" s="46">
        <v>0</v>
      </c>
      <c r="J87" s="46">
        <v>0</v>
      </c>
      <c r="K87" s="46">
        <v>0</v>
      </c>
      <c r="L87" s="46">
        <v>9.6300000000000008</v>
      </c>
      <c r="M87" s="74">
        <v>0</v>
      </c>
      <c r="N87" s="73">
        <v>0</v>
      </c>
      <c r="O87" s="46">
        <v>-51</v>
      </c>
      <c r="P87" s="46">
        <v>-45</v>
      </c>
      <c r="Q87" s="46">
        <v>0</v>
      </c>
      <c r="R87" s="46">
        <v>0</v>
      </c>
      <c r="S87" s="74">
        <v>0</v>
      </c>
      <c r="U87" s="73">
        <v>51.02</v>
      </c>
      <c r="V87" s="74">
        <v>-96.7</v>
      </c>
      <c r="W87">
        <v>41.39</v>
      </c>
      <c r="X87">
        <v>-51</v>
      </c>
      <c r="Y87">
        <v>-0.7</v>
      </c>
      <c r="Z87">
        <v>9.6300000000000008</v>
      </c>
      <c r="AA87">
        <v>0</v>
      </c>
      <c r="AB87">
        <v>-45</v>
      </c>
    </row>
    <row r="88" spans="7:28">
      <c r="G88" t="s">
        <v>130</v>
      </c>
      <c r="H88" s="73">
        <v>39.47</v>
      </c>
      <c r="I88" s="46">
        <v>0</v>
      </c>
      <c r="J88" s="46">
        <v>24.07</v>
      </c>
      <c r="K88" s="46">
        <v>0</v>
      </c>
      <c r="L88" s="46">
        <v>7.7</v>
      </c>
      <c r="M88" s="74">
        <v>0</v>
      </c>
      <c r="N88" s="73">
        <v>0</v>
      </c>
      <c r="O88" s="46">
        <v>-68</v>
      </c>
      <c r="P88" s="46">
        <v>0</v>
      </c>
      <c r="Q88" s="46">
        <v>0</v>
      </c>
      <c r="R88" s="46">
        <v>0</v>
      </c>
      <c r="S88" s="74">
        <v>0</v>
      </c>
      <c r="U88" s="73">
        <v>71.239999999999995</v>
      </c>
      <c r="V88" s="74">
        <v>-68.7</v>
      </c>
      <c r="W88">
        <v>39.47</v>
      </c>
      <c r="X88">
        <v>-68</v>
      </c>
      <c r="Y88">
        <v>-0.7</v>
      </c>
      <c r="Z88">
        <v>7.7</v>
      </c>
      <c r="AA88">
        <v>0</v>
      </c>
      <c r="AB88">
        <v>24.07</v>
      </c>
    </row>
    <row r="89" spans="7:28">
      <c r="G89" t="s">
        <v>131</v>
      </c>
      <c r="H89" s="73">
        <v>23.11</v>
      </c>
      <c r="I89" s="46">
        <v>0</v>
      </c>
      <c r="J89" s="46">
        <v>0</v>
      </c>
      <c r="K89" s="46">
        <v>0</v>
      </c>
      <c r="L89" s="46">
        <v>7.7</v>
      </c>
      <c r="M89" s="74">
        <v>0</v>
      </c>
      <c r="N89" s="73">
        <v>0</v>
      </c>
      <c r="O89" s="46">
        <v>-76</v>
      </c>
      <c r="P89" s="46">
        <v>-150</v>
      </c>
      <c r="Q89" s="46">
        <v>0</v>
      </c>
      <c r="R89" s="46">
        <v>0</v>
      </c>
      <c r="S89" s="74">
        <v>0</v>
      </c>
      <c r="U89" s="73">
        <v>30.81</v>
      </c>
      <c r="V89" s="74">
        <v>-226.7</v>
      </c>
      <c r="W89">
        <v>23.11</v>
      </c>
      <c r="X89">
        <v>-76</v>
      </c>
      <c r="Y89">
        <v>-0.7</v>
      </c>
      <c r="Z89">
        <v>7.7</v>
      </c>
      <c r="AA89">
        <v>0</v>
      </c>
      <c r="AB89">
        <v>-150</v>
      </c>
    </row>
    <row r="90" spans="7:28">
      <c r="G90" t="s">
        <v>132</v>
      </c>
      <c r="H90" s="73">
        <v>10.59</v>
      </c>
      <c r="I90" s="46">
        <v>0</v>
      </c>
      <c r="J90" s="46">
        <v>0</v>
      </c>
      <c r="K90" s="46">
        <v>0</v>
      </c>
      <c r="L90" s="46">
        <v>6.74</v>
      </c>
      <c r="M90" s="74">
        <v>0</v>
      </c>
      <c r="N90" s="73">
        <v>0</v>
      </c>
      <c r="O90" s="46">
        <v>-81</v>
      </c>
      <c r="P90" s="46">
        <v>-90</v>
      </c>
      <c r="Q90" s="46">
        <v>0</v>
      </c>
      <c r="R90" s="46">
        <v>0</v>
      </c>
      <c r="S90" s="74">
        <v>0</v>
      </c>
      <c r="U90" s="73">
        <v>17.329999999999998</v>
      </c>
      <c r="V90" s="74">
        <v>-171.7</v>
      </c>
      <c r="W90">
        <v>10.59</v>
      </c>
      <c r="X90">
        <v>-81</v>
      </c>
      <c r="Y90">
        <v>-0.7</v>
      </c>
      <c r="Z90">
        <v>6.74</v>
      </c>
      <c r="AA90">
        <v>0</v>
      </c>
      <c r="AB90">
        <v>-90</v>
      </c>
    </row>
    <row r="91" spans="7:28">
      <c r="G91" t="s">
        <v>133</v>
      </c>
      <c r="H91" s="73">
        <v>0</v>
      </c>
      <c r="I91" s="46">
        <v>0</v>
      </c>
      <c r="J91" s="46">
        <v>4.8099999999999996</v>
      </c>
      <c r="K91" s="46">
        <v>0</v>
      </c>
      <c r="L91" s="46">
        <v>5.3</v>
      </c>
      <c r="M91" s="74">
        <v>0</v>
      </c>
      <c r="N91" s="73">
        <v>-12</v>
      </c>
      <c r="O91" s="46">
        <v>-31</v>
      </c>
      <c r="P91" s="46">
        <v>0</v>
      </c>
      <c r="Q91" s="46">
        <v>0</v>
      </c>
      <c r="R91" s="46">
        <v>0</v>
      </c>
      <c r="S91" s="74">
        <v>0</v>
      </c>
      <c r="U91" s="73">
        <v>10.11</v>
      </c>
      <c r="V91" s="74">
        <v>-43.7</v>
      </c>
      <c r="W91">
        <v>-12</v>
      </c>
      <c r="X91">
        <v>-31</v>
      </c>
      <c r="Y91">
        <v>-0.7</v>
      </c>
      <c r="Z91">
        <v>5.3</v>
      </c>
      <c r="AA91">
        <v>0</v>
      </c>
      <c r="AB91">
        <v>4.8099999999999996</v>
      </c>
    </row>
    <row r="92" spans="7:28">
      <c r="G92" t="s">
        <v>134</v>
      </c>
      <c r="H92" s="73">
        <v>0</v>
      </c>
      <c r="I92" s="46">
        <v>0</v>
      </c>
      <c r="J92" s="46">
        <v>52.95</v>
      </c>
      <c r="K92" s="46">
        <v>0</v>
      </c>
      <c r="L92" s="46">
        <v>4.33</v>
      </c>
      <c r="M92" s="74">
        <v>0</v>
      </c>
      <c r="N92" s="73">
        <v>-12</v>
      </c>
      <c r="O92" s="46">
        <v>-44</v>
      </c>
      <c r="P92" s="46">
        <v>0</v>
      </c>
      <c r="Q92" s="46">
        <v>0</v>
      </c>
      <c r="R92" s="46">
        <v>0</v>
      </c>
      <c r="S92" s="74">
        <v>0</v>
      </c>
      <c r="U92" s="73">
        <v>57.28</v>
      </c>
      <c r="V92" s="74">
        <v>-56.7</v>
      </c>
      <c r="W92">
        <v>-12</v>
      </c>
      <c r="X92">
        <v>-44</v>
      </c>
      <c r="Y92">
        <v>-0.7</v>
      </c>
      <c r="Z92">
        <v>4.33</v>
      </c>
      <c r="AA92">
        <v>0</v>
      </c>
      <c r="AB92">
        <v>52.95</v>
      </c>
    </row>
    <row r="93" spans="7:28">
      <c r="G93" t="s">
        <v>135</v>
      </c>
      <c r="H93" s="73">
        <v>37.549999999999997</v>
      </c>
      <c r="I93" s="46">
        <v>0</v>
      </c>
      <c r="J93" s="46">
        <v>0</v>
      </c>
      <c r="K93" s="46">
        <v>0</v>
      </c>
      <c r="L93" s="46">
        <v>4.33</v>
      </c>
      <c r="M93" s="74">
        <v>0</v>
      </c>
      <c r="N93" s="73">
        <v>0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41.88</v>
      </c>
      <c r="V93" s="74">
        <v>-20.7</v>
      </c>
      <c r="W93">
        <v>37.549999999999997</v>
      </c>
      <c r="X93">
        <v>0</v>
      </c>
      <c r="Y93">
        <v>-0.7</v>
      </c>
      <c r="Z93">
        <v>4.33</v>
      </c>
      <c r="AA93">
        <v>0</v>
      </c>
      <c r="AB93">
        <v>-20</v>
      </c>
    </row>
    <row r="94" spans="7:28">
      <c r="G94" t="s">
        <v>136</v>
      </c>
      <c r="H94" s="73">
        <v>63.54</v>
      </c>
      <c r="I94" s="46">
        <v>0</v>
      </c>
      <c r="J94" s="46">
        <v>0</v>
      </c>
      <c r="K94" s="46">
        <v>0</v>
      </c>
      <c r="L94" s="46">
        <v>3.37</v>
      </c>
      <c r="M94" s="74">
        <v>0</v>
      </c>
      <c r="N94" s="73">
        <v>0</v>
      </c>
      <c r="O94" s="46">
        <v>0</v>
      </c>
      <c r="P94" s="46">
        <v>-20</v>
      </c>
      <c r="Q94" s="46">
        <v>0</v>
      </c>
      <c r="R94" s="46">
        <v>0</v>
      </c>
      <c r="S94" s="74">
        <v>0</v>
      </c>
      <c r="U94" s="73">
        <v>66.91</v>
      </c>
      <c r="V94" s="74">
        <v>-20.7</v>
      </c>
      <c r="W94">
        <v>63.54</v>
      </c>
      <c r="X94">
        <v>0</v>
      </c>
      <c r="Y94">
        <v>-0.7</v>
      </c>
      <c r="Z94">
        <v>3.37</v>
      </c>
      <c r="AA94">
        <v>0</v>
      </c>
      <c r="AB94">
        <v>-20</v>
      </c>
    </row>
    <row r="95" spans="7:28">
      <c r="G95" t="s">
        <v>137</v>
      </c>
      <c r="H95" s="73">
        <v>16.36</v>
      </c>
      <c r="I95" s="46">
        <v>0</v>
      </c>
      <c r="J95" s="46">
        <v>9.6300000000000008</v>
      </c>
      <c r="K95" s="46">
        <v>0</v>
      </c>
      <c r="L95" s="46">
        <v>2.41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28.4</v>
      </c>
      <c r="V95" s="74">
        <v>-0.7</v>
      </c>
      <c r="W95">
        <v>16.36</v>
      </c>
      <c r="X95">
        <v>0</v>
      </c>
      <c r="Y95">
        <v>-0.7</v>
      </c>
      <c r="Z95">
        <v>2.41</v>
      </c>
      <c r="AA95">
        <v>0</v>
      </c>
      <c r="AB95">
        <v>9.6300000000000008</v>
      </c>
    </row>
    <row r="96" spans="7:28">
      <c r="G96" t="s">
        <v>138</v>
      </c>
      <c r="H96" s="73">
        <v>9.6199999999999992</v>
      </c>
      <c r="I96" s="46">
        <v>0</v>
      </c>
      <c r="J96" s="46">
        <v>9.6300000000000008</v>
      </c>
      <c r="K96" s="46">
        <v>0</v>
      </c>
      <c r="L96" s="46">
        <v>2.41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21.66</v>
      </c>
      <c r="V96" s="74">
        <v>-0.7</v>
      </c>
      <c r="W96">
        <v>9.6199999999999992</v>
      </c>
      <c r="X96">
        <v>0</v>
      </c>
      <c r="Y96">
        <v>-0.7</v>
      </c>
      <c r="Z96">
        <v>2.41</v>
      </c>
      <c r="AA96">
        <v>0</v>
      </c>
      <c r="AB96">
        <v>9.6300000000000008</v>
      </c>
    </row>
    <row r="97" spans="1:83">
      <c r="G97" t="s">
        <v>139</v>
      </c>
      <c r="H97" s="73">
        <v>21.17</v>
      </c>
      <c r="I97" s="46">
        <v>0</v>
      </c>
      <c r="J97" s="46">
        <v>0</v>
      </c>
      <c r="K97" s="46">
        <v>0</v>
      </c>
      <c r="L97" s="46">
        <v>1.93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23.1</v>
      </c>
      <c r="V97" s="74">
        <v>-0.7</v>
      </c>
      <c r="W97">
        <v>21.17</v>
      </c>
      <c r="X97">
        <v>0</v>
      </c>
      <c r="Y97">
        <v>-0.7</v>
      </c>
      <c r="Z97">
        <v>1.93</v>
      </c>
      <c r="AA97">
        <v>0</v>
      </c>
      <c r="AB97">
        <v>0</v>
      </c>
    </row>
    <row r="98" spans="1:83">
      <c r="G98" t="s">
        <v>140</v>
      </c>
      <c r="H98" s="73">
        <v>9.6199999999999992</v>
      </c>
      <c r="I98" s="46">
        <v>0</v>
      </c>
      <c r="J98" s="46">
        <v>0</v>
      </c>
      <c r="K98" s="46">
        <v>0</v>
      </c>
      <c r="L98" s="46">
        <v>1.93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11.55</v>
      </c>
      <c r="V98" s="74">
        <v>-0.7</v>
      </c>
      <c r="W98">
        <v>9.6199999999999992</v>
      </c>
      <c r="X98">
        <v>0</v>
      </c>
      <c r="Y98">
        <v>-0.7</v>
      </c>
      <c r="Z98">
        <v>1.93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0.71987999999999985</v>
      </c>
      <c r="I99" s="69">
        <f t="shared" ref="I99:BQ99" si="1">SUM(I3:I98)/4000</f>
        <v>5.2950000000000002E-3</v>
      </c>
      <c r="J99" s="69">
        <f t="shared" si="1"/>
        <v>0.37911250000000007</v>
      </c>
      <c r="K99" s="69">
        <f t="shared" si="1"/>
        <v>0</v>
      </c>
      <c r="L99" s="69">
        <f t="shared" si="1"/>
        <v>0.11489750000000001</v>
      </c>
      <c r="M99" s="69">
        <f t="shared" si="1"/>
        <v>1.1300000000000001E-2</v>
      </c>
      <c r="N99" s="68">
        <f t="shared" si="1"/>
        <v>-0.6</v>
      </c>
      <c r="O99" s="69">
        <f t="shared" si="1"/>
        <v>-1.2222500000000001</v>
      </c>
      <c r="P99" s="69">
        <f t="shared" si="1"/>
        <v>-0.62549999999999994</v>
      </c>
      <c r="Q99" s="69">
        <f t="shared" si="1"/>
        <v>0</v>
      </c>
      <c r="R99" s="69">
        <f t="shared" si="1"/>
        <v>-1.2E-2</v>
      </c>
      <c r="S99" s="70">
        <f t="shared" si="1"/>
        <v>0</v>
      </c>
      <c r="U99" s="68">
        <f t="shared" si="1"/>
        <v>1.2304850000000001</v>
      </c>
      <c r="V99" s="70">
        <f t="shared" si="1"/>
        <v>-2.4753000000000038</v>
      </c>
      <c r="W99">
        <f t="shared" si="1"/>
        <v>0.11988000000000008</v>
      </c>
      <c r="X99">
        <f t="shared" si="1"/>
        <v>-1.216955</v>
      </c>
      <c r="Y99">
        <f t="shared" si="1"/>
        <v>-1.5550000000000031E-2</v>
      </c>
      <c r="Z99">
        <f t="shared" si="1"/>
        <v>0.1028975</v>
      </c>
      <c r="AA99">
        <f t="shared" si="1"/>
        <v>1.1300000000000001E-2</v>
      </c>
      <c r="AB99">
        <f t="shared" si="1"/>
        <v>-0.24638749999999993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14.43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14.43</v>
      </c>
      <c r="W3">
        <v>14.43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12.52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12.52</v>
      </c>
      <c r="W4">
        <v>12.52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10.59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10.59</v>
      </c>
      <c r="W5">
        <v>10.59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9.6300000000000008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9.6300000000000008</v>
      </c>
      <c r="W6">
        <v>9.6300000000000008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9.6300000000000008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9.6300000000000008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9.6300000000000008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9.6300000000000008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9.6300000000000008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9.6300000000000008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9.6300000000000008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0.14000000000000001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9.77</v>
      </c>
      <c r="W14">
        <v>9.6300000000000008</v>
      </c>
      <c r="X14">
        <v>0.14000000000000001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0.18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9.81</v>
      </c>
      <c r="W15">
        <v>9.6300000000000008</v>
      </c>
      <c r="X15">
        <v>0.18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9.6199999999999992</v>
      </c>
      <c r="L16" s="46">
        <v>0</v>
      </c>
      <c r="M16" s="74">
        <v>0.13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9.75</v>
      </c>
      <c r="W16">
        <v>9.6199999999999992</v>
      </c>
      <c r="X16">
        <v>0.13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9.6199999999999992</v>
      </c>
      <c r="L17" s="46">
        <v>0</v>
      </c>
      <c r="M17" s="74">
        <v>0.08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9.6999999999999993</v>
      </c>
      <c r="W17">
        <v>9.6199999999999992</v>
      </c>
      <c r="X17">
        <v>0.08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0.27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9.9</v>
      </c>
      <c r="W18">
        <v>9.6300000000000008</v>
      </c>
      <c r="X18">
        <v>0.27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9.6199999999999992</v>
      </c>
      <c r="L19" s="46">
        <v>0</v>
      </c>
      <c r="M19" s="74">
        <v>0.35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9.9700000000000006</v>
      </c>
      <c r="W19">
        <v>9.6199999999999992</v>
      </c>
      <c r="X19">
        <v>0.35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9.6199999999999992</v>
      </c>
      <c r="L20" s="46">
        <v>0</v>
      </c>
      <c r="M20" s="74">
        <v>0.39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10.01</v>
      </c>
      <c r="W20">
        <v>9.6199999999999992</v>
      </c>
      <c r="X20">
        <v>0.39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9.6199999999999992</v>
      </c>
      <c r="L21" s="46">
        <v>0</v>
      </c>
      <c r="M21" s="74">
        <v>0.6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10.220000000000001</v>
      </c>
      <c r="W21">
        <v>9.6199999999999992</v>
      </c>
      <c r="X21">
        <v>0.6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1.1599999999999999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10.79</v>
      </c>
      <c r="W22">
        <v>9.6300000000000008</v>
      </c>
      <c r="X22">
        <v>1.1599999999999999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9.6300000000000008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9.6300000000000008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9.6300000000000008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9.6300000000000008</v>
      </c>
      <c r="W25">
        <v>9.6300000000000008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9.6300000000000008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9.6300000000000008</v>
      </c>
      <c r="W26">
        <v>9.6300000000000008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18.29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18.29</v>
      </c>
      <c r="W27">
        <v>18.29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23.1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23.1</v>
      </c>
      <c r="W28">
        <v>23.1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25.99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25.99</v>
      </c>
      <c r="W29">
        <v>25.99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27.92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27.92</v>
      </c>
      <c r="W30">
        <v>27.92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31.77</v>
      </c>
      <c r="L31" s="46">
        <v>0</v>
      </c>
      <c r="M31" s="74">
        <v>7.25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39.020000000000003</v>
      </c>
      <c r="W31">
        <v>31.77</v>
      </c>
      <c r="X31">
        <v>7.25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35.619999999999997</v>
      </c>
      <c r="L32" s="46">
        <v>0</v>
      </c>
      <c r="M32" s="74">
        <v>1.1599999999999999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36.78</v>
      </c>
      <c r="W32">
        <v>35.619999999999997</v>
      </c>
      <c r="X32">
        <v>1.1599999999999999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39.47</v>
      </c>
      <c r="L33" s="46">
        <v>0</v>
      </c>
      <c r="M33" s="74">
        <v>6.46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45.93</v>
      </c>
      <c r="W33">
        <v>39.47</v>
      </c>
      <c r="X33">
        <v>6.46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42.36</v>
      </c>
      <c r="L34" s="46">
        <v>0</v>
      </c>
      <c r="M34" s="74">
        <v>8.09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50.45</v>
      </c>
      <c r="W34">
        <v>42.36</v>
      </c>
      <c r="X34">
        <v>8.09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47.17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47.17</v>
      </c>
      <c r="W35">
        <v>47.17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49.09</v>
      </c>
      <c r="L36" s="46">
        <v>0</v>
      </c>
      <c r="M36" s="74">
        <v>9.15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58.24</v>
      </c>
      <c r="W36">
        <v>49.09</v>
      </c>
      <c r="X36">
        <v>9.15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49.1</v>
      </c>
      <c r="L37" s="46">
        <v>0</v>
      </c>
      <c r="M37" s="74">
        <v>9.5299999999999994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58.63</v>
      </c>
      <c r="W37">
        <v>49.1</v>
      </c>
      <c r="X37">
        <v>9.5299999999999994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51.02</v>
      </c>
      <c r="L38" s="46">
        <v>0</v>
      </c>
      <c r="M38" s="74">
        <v>12.13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63.15</v>
      </c>
      <c r="W38">
        <v>51.02</v>
      </c>
      <c r="X38">
        <v>12.13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33.700000000000003</v>
      </c>
      <c r="L39" s="46">
        <v>0</v>
      </c>
      <c r="M39" s="74">
        <v>11.84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45.54</v>
      </c>
      <c r="W39">
        <v>33.700000000000003</v>
      </c>
      <c r="X39">
        <v>11.84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33.700000000000003</v>
      </c>
      <c r="L40" s="46">
        <v>0</v>
      </c>
      <c r="M40" s="74">
        <v>11.74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45.44</v>
      </c>
      <c r="W40">
        <v>33.700000000000003</v>
      </c>
      <c r="X40">
        <v>11.74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33.700000000000003</v>
      </c>
      <c r="L41" s="46">
        <v>0</v>
      </c>
      <c r="M41" s="74">
        <v>9.5299999999999994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43.23</v>
      </c>
      <c r="W41">
        <v>33.700000000000003</v>
      </c>
      <c r="X41">
        <v>9.5299999999999994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33.69</v>
      </c>
      <c r="L42" s="46">
        <v>0</v>
      </c>
      <c r="M42" s="74">
        <v>8.09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41.78</v>
      </c>
      <c r="W42">
        <v>33.69</v>
      </c>
      <c r="X42">
        <v>8.09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7.99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7.99</v>
      </c>
      <c r="W43">
        <v>0</v>
      </c>
      <c r="X43">
        <v>7.99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7.99</v>
      </c>
      <c r="W44">
        <v>0</v>
      </c>
      <c r="X44">
        <v>7.99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7.32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7.32</v>
      </c>
      <c r="W45">
        <v>0</v>
      </c>
      <c r="X45">
        <v>7.32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7.03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7.03</v>
      </c>
      <c r="W46">
        <v>0</v>
      </c>
      <c r="X46">
        <v>7.03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5.29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5.29</v>
      </c>
      <c r="W47">
        <v>0</v>
      </c>
      <c r="X47">
        <v>5.29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8.09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8.09</v>
      </c>
      <c r="W48">
        <v>0</v>
      </c>
      <c r="X48">
        <v>8.09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6.45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6.45</v>
      </c>
      <c r="W49">
        <v>0</v>
      </c>
      <c r="X49">
        <v>6.45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6.64</v>
      </c>
      <c r="W50">
        <v>0</v>
      </c>
      <c r="X50">
        <v>6.64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6.64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6.64</v>
      </c>
      <c r="W51">
        <v>0</v>
      </c>
      <c r="X51">
        <v>6.64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7.99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7.99</v>
      </c>
      <c r="W52">
        <v>0</v>
      </c>
      <c r="X52">
        <v>7.99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8.57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8.57</v>
      </c>
      <c r="W53">
        <v>0</v>
      </c>
      <c r="X53">
        <v>8.57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7.89</v>
      </c>
      <c r="W54">
        <v>0</v>
      </c>
      <c r="X54">
        <v>7.89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8.18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8.18</v>
      </c>
      <c r="W55">
        <v>0</v>
      </c>
      <c r="X55">
        <v>8.18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12.71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12.71</v>
      </c>
      <c r="W56">
        <v>0</v>
      </c>
      <c r="X56">
        <v>12.71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14.92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14.92</v>
      </c>
      <c r="W57">
        <v>0</v>
      </c>
      <c r="X57">
        <v>14.92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11.36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11.36</v>
      </c>
      <c r="W58">
        <v>0</v>
      </c>
      <c r="X58">
        <v>11.36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8.76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8.76</v>
      </c>
      <c r="W59">
        <v>0</v>
      </c>
      <c r="X59">
        <v>8.76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9.43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9.43</v>
      </c>
      <c r="W60">
        <v>0</v>
      </c>
      <c r="X60">
        <v>9.43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8.09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8.09</v>
      </c>
      <c r="W61">
        <v>0</v>
      </c>
      <c r="X61">
        <v>8.09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7.32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7.32</v>
      </c>
      <c r="W62">
        <v>0</v>
      </c>
      <c r="X62">
        <v>7.32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6.35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6.35</v>
      </c>
      <c r="W63">
        <v>0</v>
      </c>
      <c r="X63">
        <v>6.35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6.55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6.55</v>
      </c>
      <c r="W64">
        <v>0</v>
      </c>
      <c r="X64">
        <v>6.55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9.43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9.43</v>
      </c>
      <c r="W65">
        <v>0</v>
      </c>
      <c r="X65">
        <v>9.43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8.86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8.86</v>
      </c>
      <c r="W66">
        <v>0</v>
      </c>
      <c r="X66">
        <v>8.86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21.18</v>
      </c>
      <c r="L67" s="46">
        <v>0</v>
      </c>
      <c r="M67" s="74">
        <v>8.09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29.27</v>
      </c>
      <c r="W67">
        <v>21.18</v>
      </c>
      <c r="X67">
        <v>8.09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21.18</v>
      </c>
      <c r="L68" s="46">
        <v>0</v>
      </c>
      <c r="M68" s="74">
        <v>8.18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29.36</v>
      </c>
      <c r="W68">
        <v>21.18</v>
      </c>
      <c r="X68">
        <v>8.18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21.18</v>
      </c>
      <c r="L69" s="46">
        <v>0</v>
      </c>
      <c r="M69" s="74">
        <v>9.0500000000000007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30.23</v>
      </c>
      <c r="W69">
        <v>21.18</v>
      </c>
      <c r="X69">
        <v>9.0500000000000007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21.18</v>
      </c>
      <c r="L70" s="46">
        <v>0</v>
      </c>
      <c r="M70" s="74">
        <v>9.0500000000000007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30.23</v>
      </c>
      <c r="W70">
        <v>21.18</v>
      </c>
      <c r="X70">
        <v>9.0500000000000007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40.43</v>
      </c>
      <c r="L71" s="46">
        <v>0</v>
      </c>
      <c r="M71" s="74">
        <v>13.77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54.2</v>
      </c>
      <c r="W71">
        <v>40.43</v>
      </c>
      <c r="X71">
        <v>13.77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40.43</v>
      </c>
      <c r="L72" s="46">
        <v>0</v>
      </c>
      <c r="M72" s="74">
        <v>12.71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53.14</v>
      </c>
      <c r="W72">
        <v>40.43</v>
      </c>
      <c r="X72">
        <v>12.71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42.36</v>
      </c>
      <c r="L73" s="46">
        <v>0</v>
      </c>
      <c r="M73" s="74">
        <v>8.2799999999999994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50.64</v>
      </c>
      <c r="W73">
        <v>42.36</v>
      </c>
      <c r="X73">
        <v>8.2799999999999994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45.25</v>
      </c>
      <c r="L74" s="46">
        <v>0</v>
      </c>
      <c r="M74" s="74">
        <v>7.66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52.91</v>
      </c>
      <c r="W74">
        <v>45.25</v>
      </c>
      <c r="X74">
        <v>7.66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49.09</v>
      </c>
      <c r="L75" s="46">
        <v>0</v>
      </c>
      <c r="M75" s="74">
        <v>2.1800000000000002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51.27</v>
      </c>
      <c r="W75">
        <v>49.09</v>
      </c>
      <c r="X75">
        <v>2.1800000000000002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52.95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52.95</v>
      </c>
      <c r="W76">
        <v>52.95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53.91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53.91</v>
      </c>
      <c r="W77">
        <v>53.91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55.84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55.84</v>
      </c>
      <c r="W78">
        <v>55.84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54.87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54.87</v>
      </c>
      <c r="W79">
        <v>54.87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52.95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52.95</v>
      </c>
      <c r="W80">
        <v>52.95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51.02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51.02</v>
      </c>
      <c r="W81">
        <v>51.02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50.06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50.06</v>
      </c>
      <c r="W82">
        <v>50.06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48.14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48.14</v>
      </c>
      <c r="W83">
        <v>48.14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46.21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46.21</v>
      </c>
      <c r="W84">
        <v>46.21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45.25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45.25</v>
      </c>
      <c r="W85">
        <v>45.25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43.32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43.32</v>
      </c>
      <c r="W86">
        <v>43.32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41.4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41.4</v>
      </c>
      <c r="W87">
        <v>41.4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40.43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40.43</v>
      </c>
      <c r="W88">
        <v>40.43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38.51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38.51</v>
      </c>
      <c r="W89">
        <v>38.51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36.58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36.58</v>
      </c>
      <c r="W90">
        <v>36.58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34.659999999999997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34.659999999999997</v>
      </c>
      <c r="W91">
        <v>34.659999999999997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31.77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31.77</v>
      </c>
      <c r="W92">
        <v>31.77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29.84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29.84</v>
      </c>
      <c r="W93">
        <v>29.84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27.92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27.92</v>
      </c>
      <c r="W94">
        <v>27.92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25.98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25.98</v>
      </c>
      <c r="W95">
        <v>25.98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23.1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23.1</v>
      </c>
      <c r="W96">
        <v>23.1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21.18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21.18</v>
      </c>
      <c r="W97">
        <v>21.18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20.22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20.22</v>
      </c>
      <c r="W98">
        <v>20.22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0.51095000000000002</v>
      </c>
      <c r="L99" s="69">
        <f t="shared" si="1"/>
        <v>0</v>
      </c>
      <c r="M99" s="69">
        <f t="shared" si="1"/>
        <v>9.4272499999999981E-2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0.60522249999999989</v>
      </c>
      <c r="W99">
        <f t="shared" si="1"/>
        <v>0.51095000000000002</v>
      </c>
      <c r="X99">
        <f t="shared" si="1"/>
        <v>9.4272499999999981E-2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10.76376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86.3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728.8278647366559</v>
      </c>
      <c r="P3" s="36">
        <v>117.67451708253358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48.67</v>
      </c>
      <c r="U3" s="37">
        <f>SUMPRODUCT(LTA!J3:AN3,LTA!J$102:AN$102,LTA!J$103:AN$103)</f>
        <v>85.1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11.965442061632141</v>
      </c>
      <c r="AD3">
        <f>SUM(B3:AB3,AI3:AV3)-AC3</f>
        <v>750.70069975755735</v>
      </c>
      <c r="AE3">
        <f>'IDT-1'!B3</f>
        <v>0</v>
      </c>
      <c r="AF3" s="24"/>
      <c r="AG3">
        <f>SUM(AD3:AF3)</f>
        <v>750.70069975755735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10.76376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86.3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748.99128572292727</v>
      </c>
      <c r="P4" s="36">
        <v>86.643775656948606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48.33</v>
      </c>
      <c r="U4" s="37">
        <f>SUMPRODUCT(LTA!J4:AN4,LTA!J$102:AN$102,LTA!J$103:AN$103)</f>
        <v>85.1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11.854358254492128</v>
      </c>
      <c r="AD4">
        <f t="shared" ref="AD4:AD67" si="1">SUM(B4:AB4,AI4:AV4)-AC4</f>
        <v>741.60446312538397</v>
      </c>
      <c r="AE4">
        <f>'IDT-1'!B4</f>
        <v>0</v>
      </c>
      <c r="AF4" s="24"/>
      <c r="AG4">
        <f t="shared" ref="AG4:AG67" si="2">SUM(AD4:AF4)</f>
        <v>741.60446312538397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10.76376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86.3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755.95891754560853</v>
      </c>
      <c r="P5" s="36">
        <v>70.28</v>
      </c>
      <c r="Q5" s="36">
        <v>14.44</v>
      </c>
      <c r="R5" s="38">
        <v>0</v>
      </c>
      <c r="S5" s="38">
        <v>0</v>
      </c>
      <c r="T5" s="37">
        <f>SUMPRODUCT(LTA!J5:AN5,LTA!J$101:AN$101,LTA!J$103:AN$103)</f>
        <v>48.33</v>
      </c>
      <c r="U5" s="37">
        <f>SUMPRODUCT(LTA!J5:AN5,LTA!J$102:AN$102,LTA!J$103:AN$103)</f>
        <v>85.1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11.877084538982952</v>
      </c>
      <c r="AD5">
        <f t="shared" si="1"/>
        <v>720.18559300662582</v>
      </c>
      <c r="AE5">
        <f>'IDT-1'!B5</f>
        <v>0</v>
      </c>
      <c r="AF5" s="24"/>
      <c r="AG5">
        <f t="shared" si="2"/>
        <v>720.18559300662582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10.76376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86.3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755.95891754560853</v>
      </c>
      <c r="P6" s="36">
        <v>57.762879505458884</v>
      </c>
      <c r="Q6" s="36">
        <v>14.44</v>
      </c>
      <c r="R6" s="38">
        <v>0</v>
      </c>
      <c r="S6" s="38">
        <v>0</v>
      </c>
      <c r="T6" s="37">
        <f>SUMPRODUCT(LTA!J6:AN6,LTA!J$101:AN$101,LTA!J$103:AN$103)</f>
        <v>48.010000000000005</v>
      </c>
      <c r="U6" s="37">
        <f>SUMPRODUCT(LTA!J6:AN6,LTA!J$102:AN$102,LTA!J$103:AN$103)</f>
        <v>85.6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11.858164304077697</v>
      </c>
      <c r="AD6">
        <f t="shared" si="1"/>
        <v>697.86739274698971</v>
      </c>
      <c r="AE6">
        <f>'IDT-1'!B6</f>
        <v>0</v>
      </c>
      <c r="AF6" s="24"/>
      <c r="AG6">
        <f t="shared" si="2"/>
        <v>697.86739274698971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10.76376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86.3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730.25909882924509</v>
      </c>
      <c r="P7" s="36">
        <v>57.762879505458884</v>
      </c>
      <c r="Q7" s="36">
        <v>14.44</v>
      </c>
      <c r="R7" s="38">
        <v>0</v>
      </c>
      <c r="S7" s="38">
        <v>0</v>
      </c>
      <c r="T7" s="37">
        <f>SUMPRODUCT(LTA!J7:AN7,LTA!J$101:AN$101,LTA!J$103:AN$103)</f>
        <v>47.67</v>
      </c>
      <c r="U7" s="37">
        <f>SUMPRODUCT(LTA!J7:AN7,LTA!J$102:AN$102,LTA!J$103:AN$103)</f>
        <v>86.1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11.643629826860243</v>
      </c>
      <c r="AD7">
        <f t="shared" si="1"/>
        <v>672.54210850784375</v>
      </c>
      <c r="AE7">
        <f>'IDT-1'!B7</f>
        <v>0</v>
      </c>
      <c r="AF7" s="24"/>
      <c r="AG7">
        <f t="shared" si="2"/>
        <v>672.54210850784375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-93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10.76376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86.3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717.60906016345496</v>
      </c>
      <c r="P8" s="36">
        <v>57.762879505458884</v>
      </c>
      <c r="Q8" s="36">
        <v>14.44</v>
      </c>
      <c r="R8" s="38">
        <v>0</v>
      </c>
      <c r="S8" s="38">
        <v>0</v>
      </c>
      <c r="T8" s="37">
        <f>SUMPRODUCT(LTA!J8:AN8,LTA!J$101:AN$101,LTA!J$103:AN$103)</f>
        <v>49.33</v>
      </c>
      <c r="U8" s="37">
        <f>SUMPRODUCT(LTA!J8:AN8,LTA!J$102:AN$102,LTA!J$103:AN$103)</f>
        <v>86.6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11.580926975242273</v>
      </c>
      <c r="AD8">
        <f t="shared" si="1"/>
        <v>659.11477269367163</v>
      </c>
      <c r="AE8">
        <f>'IDT-1'!B8</f>
        <v>0</v>
      </c>
      <c r="AF8" s="24"/>
      <c r="AG8">
        <f t="shared" si="2"/>
        <v>659.11477269367163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10.76376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86.3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717.04932427677306</v>
      </c>
      <c r="P9" s="36">
        <v>57.762879505458884</v>
      </c>
      <c r="Q9" s="36">
        <v>14.44</v>
      </c>
      <c r="R9" s="38">
        <v>0</v>
      </c>
      <c r="S9" s="38">
        <v>0</v>
      </c>
      <c r="T9" s="37">
        <f>SUMPRODUCT(LTA!J9:AN9,LTA!J$101:AN$101,LTA!J$103:AN$103)</f>
        <v>48.989999999999995</v>
      </c>
      <c r="U9" s="37">
        <f>SUMPRODUCT(LTA!J9:AN9,LTA!J$102:AN$102,LTA!J$103:AN$103)</f>
        <v>87.1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11.509799931995031</v>
      </c>
      <c r="AD9">
        <f t="shared" si="1"/>
        <v>666.7861638502369</v>
      </c>
      <c r="AE9">
        <f>'IDT-1'!B9</f>
        <v>0</v>
      </c>
      <c r="AF9" s="24"/>
      <c r="AG9">
        <f t="shared" si="2"/>
        <v>666.7861638502369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10.76376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86.3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742.93207124900425</v>
      </c>
      <c r="P10" s="36">
        <v>57.763415124460472</v>
      </c>
      <c r="Q10" s="36">
        <v>14.44</v>
      </c>
      <c r="R10" s="38">
        <v>0</v>
      </c>
      <c r="S10" s="38">
        <v>0</v>
      </c>
      <c r="T10" s="37">
        <f>SUMPRODUCT(LTA!J10:AN10,LTA!J$101:AN$101,LTA!J$103:AN$103)</f>
        <v>48.34</v>
      </c>
      <c r="U10" s="37">
        <f>SUMPRODUCT(LTA!J10:AN10,LTA!J$102:AN$102,LTA!J$103:AN$103)</f>
        <v>87.6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12.047863499307175</v>
      </c>
      <c r="AD10">
        <f t="shared" si="1"/>
        <v>653.98138287415782</v>
      </c>
      <c r="AE10">
        <f>'IDT-1'!B10</f>
        <v>0</v>
      </c>
      <c r="AF10" s="24"/>
      <c r="AG10">
        <f t="shared" si="2"/>
        <v>653.98138287415782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-126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10.76376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86.3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726.75787042592845</v>
      </c>
      <c r="P11" s="36">
        <v>57.759999999999984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46.33</v>
      </c>
      <c r="U11" s="37">
        <f>SUMPRODUCT(LTA!J11:AN11,LTA!J$102:AN$102,LTA!J$103:AN$103)</f>
        <v>76.64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11.616658055400306</v>
      </c>
      <c r="AD11">
        <f t="shared" si="1"/>
        <v>647.26497237052808</v>
      </c>
      <c r="AE11">
        <f>'IDT-1'!B11</f>
        <v>0</v>
      </c>
      <c r="AF11" s="24"/>
      <c r="AG11">
        <f t="shared" si="2"/>
        <v>647.26497237052808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10.76376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86.3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726.7571570494863</v>
      </c>
      <c r="P12" s="36">
        <v>57.765084954661496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45.989999999999995</v>
      </c>
      <c r="U12" s="37">
        <f>SUMPRODUCT(LTA!J12:AN12,LTA!J$102:AN$102,LTA!J$103:AN$103)</f>
        <v>77.64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11.690008038456462</v>
      </c>
      <c r="AD12">
        <f t="shared" si="1"/>
        <v>639.85599396569125</v>
      </c>
      <c r="AE12">
        <f>'IDT-1'!B12</f>
        <v>0</v>
      </c>
      <c r="AF12" s="24"/>
      <c r="AG12">
        <f t="shared" si="2"/>
        <v>639.85599396569125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10.76376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86.3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727.6994176465804</v>
      </c>
      <c r="P13" s="36">
        <v>57.765084954661496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46.010000000000005</v>
      </c>
      <c r="U13" s="37">
        <f>SUMPRODUCT(LTA!J13:AN13,LTA!J$102:AN$102,LTA!J$103:AN$103)</f>
        <v>79.14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11.710691027472052</v>
      </c>
      <c r="AD13">
        <f t="shared" si="1"/>
        <v>642.29757157376969</v>
      </c>
      <c r="AE13">
        <f>'IDT-1'!B13</f>
        <v>0</v>
      </c>
      <c r="AF13" s="24"/>
      <c r="AG13">
        <f t="shared" si="2"/>
        <v>642.29757157376969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10.76376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86.3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724.94242128348947</v>
      </c>
      <c r="P14" s="36">
        <v>57.765084954661496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45.33</v>
      </c>
      <c r="U14" s="37">
        <f>SUMPRODUCT(LTA!J14:AN14,LTA!J$102:AN$102,LTA!J$103:AN$103)</f>
        <v>79.64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11.677549100297201</v>
      </c>
      <c r="AD14">
        <f t="shared" si="1"/>
        <v>640.39371713785363</v>
      </c>
      <c r="AE14">
        <f>'IDT-1'!B14</f>
        <v>0</v>
      </c>
      <c r="AF14" s="24"/>
      <c r="AG14">
        <f t="shared" si="2"/>
        <v>640.39371713785363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10.76376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86.3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724.00280105540196</v>
      </c>
      <c r="P15" s="36">
        <v>57.765084954661496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44.66</v>
      </c>
      <c r="U15" s="37">
        <f>SUMPRODUCT(LTA!J15:AN15,LTA!J$102:AN$102,LTA!J$103:AN$103)</f>
        <v>72.64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11.520516713132373</v>
      </c>
      <c r="AD15">
        <f t="shared" si="1"/>
        <v>641.94112929693097</v>
      </c>
      <c r="AE15">
        <f>'IDT-1'!B15</f>
        <v>0</v>
      </c>
      <c r="AF15" s="24"/>
      <c r="AG15">
        <f t="shared" si="2"/>
        <v>641.94112929693097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10.76376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86.3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724.00280105540196</v>
      </c>
      <c r="P16" s="36">
        <v>57.765084954661496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44.66</v>
      </c>
      <c r="U16" s="37">
        <f>SUMPRODUCT(LTA!J16:AN16,LTA!J$102:AN$102,LTA!J$103:AN$103)</f>
        <v>73.64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11.537387870857263</v>
      </c>
      <c r="AD16">
        <f t="shared" si="1"/>
        <v>641.92425813920602</v>
      </c>
      <c r="AE16">
        <f>'IDT-1'!B16</f>
        <v>0</v>
      </c>
      <c r="AF16" s="24"/>
      <c r="AG16">
        <f t="shared" si="2"/>
        <v>641.92425813920602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10.76376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86.3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724.00280105540196</v>
      </c>
      <c r="P17" s="36">
        <v>57.765084954661496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30.669999999999998</v>
      </c>
      <c r="U17" s="37">
        <f>SUMPRODUCT(LTA!J17:AN17,LTA!J$102:AN$102,LTA!J$103:AN$103)</f>
        <v>64.64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11.056252508211033</v>
      </c>
      <c r="AD17">
        <f t="shared" si="1"/>
        <v>653.41539350185224</v>
      </c>
      <c r="AE17">
        <f>'IDT-1'!B17</f>
        <v>0</v>
      </c>
      <c r="AF17" s="24"/>
      <c r="AG17">
        <f t="shared" si="2"/>
        <v>653.41539350185224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10.76376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86.3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724.00280105540196</v>
      </c>
      <c r="P18" s="36">
        <v>57.765084954661496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30.669999999999998</v>
      </c>
      <c r="U18" s="37">
        <f>SUMPRODUCT(LTA!J18:AN18,LTA!J$102:AN$102,LTA!J$103:AN$103)</f>
        <v>65.64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11.022296719586588</v>
      </c>
      <c r="AD18">
        <f t="shared" si="1"/>
        <v>659.44934929047668</v>
      </c>
      <c r="AE18">
        <f>'IDT-1'!B18</f>
        <v>0</v>
      </c>
      <c r="AF18" s="24"/>
      <c r="AG18">
        <f t="shared" si="2"/>
        <v>659.44934929047668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10.76376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86.3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715.75621631346553</v>
      </c>
      <c r="P19" s="36">
        <v>57.765084954661496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26.01</v>
      </c>
      <c r="U19" s="37">
        <f>SUMPRODUCT(LTA!J19:AN19,LTA!J$102:AN$102,LTA!J$103:AN$103)</f>
        <v>59.14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10.588204360557874</v>
      </c>
      <c r="AD19">
        <f t="shared" si="1"/>
        <v>672.47685690756907</v>
      </c>
      <c r="AE19">
        <f>'IDT-1'!B19</f>
        <v>0</v>
      </c>
      <c r="AF19" s="24"/>
      <c r="AG19">
        <f t="shared" si="2"/>
        <v>672.47685690756907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10.76376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86.3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715.75621631346553</v>
      </c>
      <c r="P20" s="36">
        <v>57.765084954661496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26.34</v>
      </c>
      <c r="U20" s="37">
        <f>SUMPRODUCT(LTA!J20:AN20,LTA!J$102:AN$102,LTA!J$103:AN$103)</f>
        <v>59.14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10.421553206060093</v>
      </c>
      <c r="AD20">
        <f t="shared" si="1"/>
        <v>692.9735080620668</v>
      </c>
      <c r="AE20">
        <f>'IDT-1'!B20</f>
        <v>0</v>
      </c>
      <c r="AF20" s="24"/>
      <c r="AG20">
        <f t="shared" si="2"/>
        <v>692.9735080620668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10.76376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86.3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738.22934924121887</v>
      </c>
      <c r="P21" s="36">
        <v>57.765084954661496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26.34</v>
      </c>
      <c r="U21" s="37">
        <f>SUMPRODUCT(LTA!J21:AN21,LTA!J$102:AN$102,LTA!J$103:AN$103)</f>
        <v>59.64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10.521344787679441</v>
      </c>
      <c r="AD21">
        <f t="shared" si="1"/>
        <v>726.8468494082008</v>
      </c>
      <c r="AE21">
        <f>'IDT-1'!B21</f>
        <v>0</v>
      </c>
      <c r="AF21" s="24"/>
      <c r="AG21">
        <f t="shared" si="2"/>
        <v>726.8468494082008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11.097519999999999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86.3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746.2374729212188</v>
      </c>
      <c r="P22" s="36">
        <v>64.11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26.669999999999998</v>
      </c>
      <c r="U22" s="37">
        <f>SUMPRODUCT(LTA!J22:AN22,LTA!J$102:AN$102,LTA!J$103:AN$103)</f>
        <v>60.64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10.817585896972282</v>
      </c>
      <c r="AD22">
        <f t="shared" si="1"/>
        <v>761.81740702424634</v>
      </c>
      <c r="AE22">
        <f>'IDT-1'!B22</f>
        <v>0</v>
      </c>
      <c r="AF22" s="24"/>
      <c r="AG22">
        <f t="shared" si="2"/>
        <v>761.81740702424634</v>
      </c>
      <c r="AI22" s="34">
        <f>PXIL!H22</f>
        <v>0</v>
      </c>
      <c r="AJ22" s="34">
        <f>PXIL!N22</f>
        <v>0</v>
      </c>
      <c r="AK22" s="34">
        <f>RTM_IEX!H22</f>
        <v>19.25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11.097519999999999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86.3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762.9047086427214</v>
      </c>
      <c r="P23" s="36">
        <v>57.66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35.67</v>
      </c>
      <c r="U23" s="37">
        <f>SUMPRODUCT(LTA!J23:AN23,LTA!J$102:AN$102,LTA!J$103:AN$103)</f>
        <v>61.14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11.023698677032906</v>
      </c>
      <c r="AD23">
        <f t="shared" si="1"/>
        <v>786.14852996568857</v>
      </c>
      <c r="AE23">
        <f>'IDT-1'!B23</f>
        <v>0</v>
      </c>
      <c r="AF23" s="24"/>
      <c r="AG23">
        <f t="shared" si="2"/>
        <v>786.14852996568857</v>
      </c>
      <c r="AI23" s="34">
        <f>PXIL!H23</f>
        <v>0</v>
      </c>
      <c r="AJ23" s="34">
        <f>PXIL!N23</f>
        <v>0</v>
      </c>
      <c r="AK23" s="34">
        <f>RTM_IEX!H23</f>
        <v>24.07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11.097519999999999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86.3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806.68034720346282</v>
      </c>
      <c r="P24" s="36">
        <v>67.389999999999986</v>
      </c>
      <c r="Q24" s="36">
        <v>14.44</v>
      </c>
      <c r="R24" s="38">
        <v>0</v>
      </c>
      <c r="S24" s="38">
        <v>0</v>
      </c>
      <c r="T24" s="37">
        <f>SUMPRODUCT(LTA!J24:AN24,LTA!J$101:AN$101,LTA!J$103:AN$103)</f>
        <v>36.010000000000005</v>
      </c>
      <c r="U24" s="37">
        <f>SUMPRODUCT(LTA!J24:AN24,LTA!J$102:AN$102,LTA!J$103:AN$103)</f>
        <v>62.64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11.472390040943134</v>
      </c>
      <c r="AD24">
        <f t="shared" si="1"/>
        <v>839.11547716251982</v>
      </c>
      <c r="AE24">
        <f>'IDT-1'!B24</f>
        <v>0</v>
      </c>
      <c r="AF24" s="24"/>
      <c r="AG24">
        <f t="shared" si="2"/>
        <v>839.11547716251982</v>
      </c>
      <c r="AI24" s="34">
        <f>PXIL!H24</f>
        <v>0</v>
      </c>
      <c r="AJ24" s="34">
        <f>PXIL!N24</f>
        <v>0</v>
      </c>
      <c r="AK24" s="34">
        <f>RTM_IEX!H24</f>
        <v>22.14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11.097519999999999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86.3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846.89460773644998</v>
      </c>
      <c r="P25" s="36">
        <v>116.7</v>
      </c>
      <c r="Q25" s="36">
        <v>14.44</v>
      </c>
      <c r="R25" s="38">
        <v>0</v>
      </c>
      <c r="S25" s="38">
        <v>0</v>
      </c>
      <c r="T25" s="37">
        <f>SUMPRODUCT(LTA!J25:AN25,LTA!J$101:AN$101,LTA!J$103:AN$103)</f>
        <v>36.67</v>
      </c>
      <c r="U25" s="37">
        <f>SUMPRODUCT(LTA!J25:AN25,LTA!J$102:AN$102,LTA!J$103:AN$103)</f>
        <v>74.14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12.261857829420228</v>
      </c>
      <c r="AD25">
        <f t="shared" si="1"/>
        <v>932.31026990703003</v>
      </c>
      <c r="AE25">
        <f>'IDT-1'!B25</f>
        <v>0</v>
      </c>
      <c r="AF25" s="24"/>
      <c r="AG25">
        <f t="shared" si="2"/>
        <v>932.31026990703003</v>
      </c>
      <c r="AI25" s="34">
        <f>PXIL!H25</f>
        <v>0</v>
      </c>
      <c r="AJ25" s="34">
        <f>PXIL!N25</f>
        <v>0</v>
      </c>
      <c r="AK25" s="34">
        <f>RTM_IEX!H25</f>
        <v>14.44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11.097519999999999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86.3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867.05830259841071</v>
      </c>
      <c r="P26" s="36">
        <v>117.67451708253358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36.67</v>
      </c>
      <c r="U26" s="37">
        <f>SUMPRODUCT(LTA!J26:AN26,LTA!J$102:AN$102,LTA!J$103:AN$103)</f>
        <v>75.64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12.81279880975398</v>
      </c>
      <c r="AD26">
        <f t="shared" si="1"/>
        <v>997.34754087119063</v>
      </c>
      <c r="AE26">
        <f>'IDT-1'!B26</f>
        <v>0</v>
      </c>
      <c r="AF26" s="24"/>
      <c r="AG26">
        <f t="shared" si="2"/>
        <v>997.34754087119063</v>
      </c>
      <c r="AI26" s="34">
        <f>PXIL!H26</f>
        <v>0</v>
      </c>
      <c r="AJ26" s="34">
        <f>PXIL!N26</f>
        <v>0</v>
      </c>
      <c r="AK26" s="34">
        <f>RTM_IEX!H26</f>
        <v>33.69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11.097519999999999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84.67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932.98527478661151</v>
      </c>
      <c r="P27" s="36">
        <v>117.66999999999999</v>
      </c>
      <c r="Q27" s="36">
        <v>38.146645757100536</v>
      </c>
      <c r="R27" s="38">
        <v>0</v>
      </c>
      <c r="S27" s="38">
        <v>0</v>
      </c>
      <c r="T27" s="37">
        <f>SUMPRODUCT(LTA!J27:AN27,LTA!J$101:AN$101,LTA!J$103:AN$103)</f>
        <v>50.33</v>
      </c>
      <c r="U27" s="37">
        <f>SUMPRODUCT(LTA!J27:AN27,LTA!J$102:AN$102,LTA!J$103:AN$103)</f>
        <v>77.64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13.479329799962096</v>
      </c>
      <c r="AD27">
        <f t="shared" si="1"/>
        <v>1073.7001107437502</v>
      </c>
      <c r="AE27">
        <f>'IDT-1'!B27</f>
        <v>0</v>
      </c>
      <c r="AF27" s="24"/>
      <c r="AG27">
        <f t="shared" si="2"/>
        <v>1073.7001107437502</v>
      </c>
      <c r="AI27" s="34">
        <f>PXIL!H27</f>
        <v>0</v>
      </c>
      <c r="AJ27" s="34">
        <f>PXIL!N27</f>
        <v>0</v>
      </c>
      <c r="AK27" s="34">
        <f>RTM_IEX!H27</f>
        <v>31.77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11.097519999999999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84.67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999.37125308539294</v>
      </c>
      <c r="P28" s="36">
        <v>117.66999999999999</v>
      </c>
      <c r="Q28" s="36">
        <v>38.146645757100536</v>
      </c>
      <c r="R28" s="38">
        <v>0.48</v>
      </c>
      <c r="S28" s="38">
        <v>0</v>
      </c>
      <c r="T28" s="37">
        <f>SUMPRODUCT(LTA!J28:AN28,LTA!J$101:AN$101,LTA!J$103:AN$103)</f>
        <v>50.01</v>
      </c>
      <c r="U28" s="37">
        <f>SUMPRODUCT(LTA!J28:AN28,LTA!J$102:AN$102,LTA!J$103:AN$103)</f>
        <v>78.64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14.014292017671863</v>
      </c>
      <c r="AD28">
        <f t="shared" si="1"/>
        <v>1136.8511268248219</v>
      </c>
      <c r="AE28">
        <f>'IDT-1'!B28</f>
        <v>0</v>
      </c>
      <c r="AF28" s="24"/>
      <c r="AG28">
        <f t="shared" si="2"/>
        <v>1136.8511268248219</v>
      </c>
      <c r="AI28" s="34">
        <f>PXIL!H28</f>
        <v>0</v>
      </c>
      <c r="AJ28" s="34">
        <f>PXIL!N28</f>
        <v>0</v>
      </c>
      <c r="AK28" s="34">
        <f>RTM_IEX!H28</f>
        <v>27.91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11.097519999999999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79.17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1085.0980398536408</v>
      </c>
      <c r="P29" s="36">
        <v>117.67451708253358</v>
      </c>
      <c r="Q29" s="36">
        <v>35.78</v>
      </c>
      <c r="R29" s="38">
        <v>5.3900000000000006</v>
      </c>
      <c r="S29" s="38">
        <v>0</v>
      </c>
      <c r="T29" s="37">
        <f>SUMPRODUCT(LTA!J29:AN29,LTA!J$101:AN$101,LTA!J$103:AN$103)</f>
        <v>52.68</v>
      </c>
      <c r="U29" s="37">
        <f>SUMPRODUCT(LTA!J29:AN29,LTA!J$102:AN$102,LTA!J$103:AN$103)</f>
        <v>78.180000000000007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14.849507770104124</v>
      </c>
      <c r="AD29">
        <f t="shared" si="1"/>
        <v>1151.0905691660705</v>
      </c>
      <c r="AE29">
        <f>'IDT-1'!B29</f>
        <v>0</v>
      </c>
      <c r="AF29" s="24"/>
      <c r="AG29">
        <f t="shared" si="2"/>
        <v>1151.0905691660705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-42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11.097519999999999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1084.8093388807893</v>
      </c>
      <c r="P30" s="36">
        <v>117.67451708253358</v>
      </c>
      <c r="Q30" s="36">
        <v>38.14</v>
      </c>
      <c r="R30" s="38">
        <v>12.07</v>
      </c>
      <c r="S30" s="38">
        <v>0</v>
      </c>
      <c r="T30" s="37">
        <f>SUMPRODUCT(LTA!J30:AN30,LTA!J$101:AN$101,LTA!J$103:AN$103)</f>
        <v>52.34</v>
      </c>
      <c r="U30" s="37">
        <f>SUMPRODUCT(LTA!J30:AN30,LTA!J$102:AN$102,LTA!J$103:AN$103)</f>
        <v>75.710000000000008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15.05416836648239</v>
      </c>
      <c r="AD30">
        <f t="shared" si="1"/>
        <v>1179.2672075968403</v>
      </c>
      <c r="AE30">
        <f>'IDT-1'!B30</f>
        <v>12</v>
      </c>
      <c r="AF30" s="24"/>
      <c r="AG30">
        <f t="shared" si="2"/>
        <v>1191.2672075968403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11.097519999999999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1128.549836536949</v>
      </c>
      <c r="P31" s="36">
        <v>117.67451708253358</v>
      </c>
      <c r="Q31" s="36">
        <v>38.14</v>
      </c>
      <c r="R31" s="38">
        <v>26.774947329513957</v>
      </c>
      <c r="S31" s="38">
        <v>0</v>
      </c>
      <c r="T31" s="37">
        <f>SUMPRODUCT(LTA!J31:AN31,LTA!J$101:AN$101,LTA!J$103:AN$103)</f>
        <v>52.900000000000006</v>
      </c>
      <c r="U31" s="37">
        <f>SUMPRODUCT(LTA!J31:AN31,LTA!J$102:AN$102,LTA!J$103:AN$103)</f>
        <v>61.25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15.826914517431836</v>
      </c>
      <c r="AD31">
        <f t="shared" si="1"/>
        <v>1176.0899064315649</v>
      </c>
      <c r="AE31">
        <f>'IDT-1'!B31</f>
        <v>70</v>
      </c>
      <c r="AF31" s="24"/>
      <c r="AG31">
        <f t="shared" si="2"/>
        <v>1246.0899064315649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11.097519999999999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1179.1852374325276</v>
      </c>
      <c r="P32" s="36">
        <v>117.67451708253358</v>
      </c>
      <c r="Q32" s="36">
        <v>38.14</v>
      </c>
      <c r="R32" s="38">
        <v>43.500000000000007</v>
      </c>
      <c r="S32" s="38">
        <v>0</v>
      </c>
      <c r="T32" s="37">
        <f>SUMPRODUCT(LTA!J32:AN32,LTA!J$101:AN$101,LTA!J$103:AN$103)</f>
        <v>66.789999999999992</v>
      </c>
      <c r="U32" s="37">
        <f>SUMPRODUCT(LTA!J32:AN32,LTA!J$102:AN$102,LTA!J$103:AN$103)</f>
        <v>61.25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16.704254955059227</v>
      </c>
      <c r="AD32">
        <f t="shared" si="1"/>
        <v>1233.4630195600021</v>
      </c>
      <c r="AE32">
        <f>'IDT-1'!B32</f>
        <v>111</v>
      </c>
      <c r="AF32" s="24"/>
      <c r="AG32">
        <f t="shared" si="2"/>
        <v>1344.4630195600021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11.097519999999999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1157.5346552411952</v>
      </c>
      <c r="P33" s="36">
        <v>117.67451708253358</v>
      </c>
      <c r="Q33" s="36">
        <v>38.14</v>
      </c>
      <c r="R33" s="38">
        <v>45.5</v>
      </c>
      <c r="S33" s="38">
        <v>0</v>
      </c>
      <c r="T33" s="37">
        <f>SUMPRODUCT(LTA!J33:AN33,LTA!J$101:AN$101,LTA!J$103:AN$103)</f>
        <v>88.47</v>
      </c>
      <c r="U33" s="37">
        <f>SUMPRODUCT(LTA!J33:AN33,LTA!J$102:AN$102,LTA!J$103:AN$103)</f>
        <v>60.29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15.955888812534248</v>
      </c>
      <c r="AD33">
        <f t="shared" si="1"/>
        <v>1275.6708035111947</v>
      </c>
      <c r="AE33">
        <f>'IDT-1'!B33</f>
        <v>124</v>
      </c>
      <c r="AF33" s="24"/>
      <c r="AG33">
        <f t="shared" si="2"/>
        <v>1399.6708035111947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11.097519999999999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1098.0369681839566</v>
      </c>
      <c r="P34" s="36">
        <v>117.67451708253358</v>
      </c>
      <c r="Q34" s="36">
        <v>38.14</v>
      </c>
      <c r="R34" s="38">
        <v>46</v>
      </c>
      <c r="S34" s="38">
        <v>0</v>
      </c>
      <c r="T34" s="37">
        <f>SUMPRODUCT(LTA!J34:AN34,LTA!J$101:AN$101,LTA!J$103:AN$103)</f>
        <v>135.66</v>
      </c>
      <c r="U34" s="37">
        <f>SUMPRODUCT(LTA!J34:AN34,LTA!J$102:AN$102,LTA!J$103:AN$103)</f>
        <v>60.79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15.886317714428111</v>
      </c>
      <c r="AD34">
        <f t="shared" si="1"/>
        <v>1261.4326875520624</v>
      </c>
      <c r="AE34">
        <f>'IDT-1'!B34</f>
        <v>163</v>
      </c>
      <c r="AF34" s="24"/>
      <c r="AG34">
        <f t="shared" si="2"/>
        <v>1424.4326875520624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11.097519999999999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1067.9235373067045</v>
      </c>
      <c r="P35" s="36">
        <v>117.67451708253358</v>
      </c>
      <c r="Q35" s="36">
        <v>38.14</v>
      </c>
      <c r="R35" s="38">
        <v>47.1</v>
      </c>
      <c r="S35" s="38">
        <v>0</v>
      </c>
      <c r="T35" s="37">
        <f>SUMPRODUCT(LTA!J35:AN35,LTA!J$101:AN$101,LTA!J$103:AN$103)</f>
        <v>159.5</v>
      </c>
      <c r="U35" s="37">
        <f>SUMPRODUCT(LTA!J35:AN35,LTA!J$102:AN$102,LTA!J$103:AN$103)</f>
        <v>60.29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15.435237324264516</v>
      </c>
      <c r="AD35">
        <f t="shared" si="1"/>
        <v>1304.5903370649735</v>
      </c>
      <c r="AE35">
        <f>'IDT-1'!B35</f>
        <v>172</v>
      </c>
      <c r="AF35" s="24"/>
      <c r="AG35">
        <f t="shared" si="2"/>
        <v>1476.5903370649735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11.097519999999999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1051.2969859351169</v>
      </c>
      <c r="P36" s="36">
        <v>117.67451708253358</v>
      </c>
      <c r="Q36" s="36">
        <v>38.14</v>
      </c>
      <c r="R36" s="38">
        <v>47.1</v>
      </c>
      <c r="S36" s="38">
        <v>0</v>
      </c>
      <c r="T36" s="37">
        <f>SUMPRODUCT(LTA!J36:AN36,LTA!J$101:AN$101,LTA!J$103:AN$103)</f>
        <v>212.58</v>
      </c>
      <c r="U36" s="37">
        <f>SUMPRODUCT(LTA!J36:AN36,LTA!J$102:AN$102,LTA!J$103:AN$103)</f>
        <v>60.29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15.893927131791184</v>
      </c>
      <c r="AD36">
        <f t="shared" si="1"/>
        <v>1322.5850958858593</v>
      </c>
      <c r="AE36">
        <f>'IDT-1'!B36</f>
        <v>162</v>
      </c>
      <c r="AF36" s="24"/>
      <c r="AG36">
        <f t="shared" si="2"/>
        <v>1484.5850958858593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11.097519999999999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1044.1539938317349</v>
      </c>
      <c r="P37" s="36">
        <v>117.67451708253358</v>
      </c>
      <c r="Q37" s="36">
        <v>38.14</v>
      </c>
      <c r="R37" s="38">
        <v>47.1</v>
      </c>
      <c r="S37" s="38">
        <v>0</v>
      </c>
      <c r="T37" s="37">
        <f>SUMPRODUCT(LTA!J37:AN37,LTA!J$101:AN$101,LTA!J$103:AN$103)</f>
        <v>266.89</v>
      </c>
      <c r="U37" s="37">
        <f>SUMPRODUCT(LTA!J37:AN37,LTA!J$102:AN$102,LTA!J$103:AN$103)</f>
        <v>59.83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0.96</v>
      </c>
      <c r="AB37" s="75">
        <f>-STOA!N37</f>
        <v>-257.65999999999997</v>
      </c>
      <c r="AC37">
        <f t="shared" si="0"/>
        <v>16.133785159074769</v>
      </c>
      <c r="AD37">
        <f t="shared" si="1"/>
        <v>1387.0522457551938</v>
      </c>
      <c r="AE37">
        <f>'IDT-1'!B37</f>
        <v>141</v>
      </c>
      <c r="AF37" s="24"/>
      <c r="AG37">
        <f t="shared" si="2"/>
        <v>1528.0522457551938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11.097519999999999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1024.3647720306735</v>
      </c>
      <c r="P38" s="36">
        <v>117.67451708253358</v>
      </c>
      <c r="Q38" s="36">
        <v>38.14</v>
      </c>
      <c r="R38" s="38">
        <v>47.1</v>
      </c>
      <c r="S38" s="38">
        <v>0</v>
      </c>
      <c r="T38" s="37">
        <f>SUMPRODUCT(LTA!J38:AN38,LTA!J$101:AN$101,LTA!J$103:AN$103)</f>
        <v>315.46000000000004</v>
      </c>
      <c r="U38" s="37">
        <f>SUMPRODUCT(LTA!J38:AN38,LTA!J$102:AN$102,LTA!J$103:AN$103)</f>
        <v>59.83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0.96</v>
      </c>
      <c r="AB38" s="75">
        <f>-STOA!N38</f>
        <v>-257.65999999999997</v>
      </c>
      <c r="AC38">
        <f t="shared" si="0"/>
        <v>16.375543695945858</v>
      </c>
      <c r="AD38">
        <f t="shared" si="1"/>
        <v>1415.5912654172612</v>
      </c>
      <c r="AE38">
        <f>'IDT-1'!B38</f>
        <v>122</v>
      </c>
      <c r="AF38" s="24"/>
      <c r="AG38">
        <f t="shared" si="2"/>
        <v>1537.5912654172612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11.097519999999999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1003.987892890737</v>
      </c>
      <c r="P39" s="36">
        <v>117.67451708253358</v>
      </c>
      <c r="Q39" s="36">
        <v>38.14</v>
      </c>
      <c r="R39" s="38">
        <v>47.1</v>
      </c>
      <c r="S39" s="38">
        <v>0</v>
      </c>
      <c r="T39" s="37">
        <f>SUMPRODUCT(LTA!J39:AN39,LTA!J$101:AN$101,LTA!J$103:AN$103)</f>
        <v>364.87</v>
      </c>
      <c r="U39" s="37">
        <f>SUMPRODUCT(LTA!J39:AN39,LTA!J$102:AN$102,LTA!J$103:AN$103)</f>
        <v>52.86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16.696412434768614</v>
      </c>
      <c r="AD39">
        <f t="shared" si="1"/>
        <v>1421.3335175385018</v>
      </c>
      <c r="AE39">
        <f>'IDT-1'!B39</f>
        <v>101</v>
      </c>
      <c r="AF39" s="24"/>
      <c r="AG39">
        <f t="shared" si="2"/>
        <v>1522.3335175385018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11.097519999999999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994.53502227663546</v>
      </c>
      <c r="P40" s="36">
        <v>117.67451708253358</v>
      </c>
      <c r="Q40" s="36">
        <v>38.14</v>
      </c>
      <c r="R40" s="38">
        <v>47.1</v>
      </c>
      <c r="S40" s="38">
        <v>0</v>
      </c>
      <c r="T40" s="37">
        <f>SUMPRODUCT(LTA!J40:AN40,LTA!J$101:AN$101,LTA!J$103:AN$103)</f>
        <v>408.15</v>
      </c>
      <c r="U40" s="37">
        <f>SUMPRODUCT(LTA!J40:AN40,LTA!J$102:AN$102,LTA!J$103:AN$103)</f>
        <v>52.86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16.887377586636379</v>
      </c>
      <c r="AD40">
        <f t="shared" si="1"/>
        <v>1465.9696817725326</v>
      </c>
      <c r="AE40">
        <f>'IDT-1'!B40</f>
        <v>75</v>
      </c>
      <c r="AF40" s="24"/>
      <c r="AG40">
        <f t="shared" si="2"/>
        <v>1540.9696817725326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11.097519999999999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82.563822399185142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949.12065362220665</v>
      </c>
      <c r="P41" s="36">
        <v>93.93</v>
      </c>
      <c r="Q41" s="36">
        <v>28.754392666157369</v>
      </c>
      <c r="R41" s="38">
        <v>47.1</v>
      </c>
      <c r="S41" s="38">
        <v>0</v>
      </c>
      <c r="T41" s="37">
        <f>SUMPRODUCT(LTA!J41:AN41,LTA!J$101:AN$101,LTA!J$103:AN$103)</f>
        <v>456.06</v>
      </c>
      <c r="U41" s="37">
        <f>SUMPRODUCT(LTA!J41:AN41,LTA!J$102:AN$102,LTA!J$103:AN$103)</f>
        <v>51.26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17.082568164370329</v>
      </c>
      <c r="AD41">
        <f t="shared" si="1"/>
        <v>1499.0538205231787</v>
      </c>
      <c r="AE41">
        <f>'IDT-1'!B41</f>
        <v>59</v>
      </c>
      <c r="AF41" s="24"/>
      <c r="AG41">
        <f t="shared" si="2"/>
        <v>1558.0538205231787</v>
      </c>
      <c r="AI41" s="34">
        <f>PXIL!H41</f>
        <v>0</v>
      </c>
      <c r="AJ41" s="34">
        <f>PXIL!N41</f>
        <v>0</v>
      </c>
      <c r="AK41" s="34">
        <f>RTM_IEX!H41</f>
        <v>52.95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11.097519999999999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82.563822399185142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927.48983034408946</v>
      </c>
      <c r="P42" s="36">
        <v>97.57</v>
      </c>
      <c r="Q42" s="36">
        <v>29.869999999999994</v>
      </c>
      <c r="R42" s="38">
        <v>47.1</v>
      </c>
      <c r="S42" s="38">
        <v>0</v>
      </c>
      <c r="T42" s="37">
        <f>SUMPRODUCT(LTA!J42:AN42,LTA!J$101:AN$101,LTA!J$103:AN$103)</f>
        <v>496.12</v>
      </c>
      <c r="U42" s="37">
        <f>SUMPRODUCT(LTA!J42:AN42,LTA!J$102:AN$102,LTA!J$103:AN$103)</f>
        <v>51.76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38.51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17.799128350438419</v>
      </c>
      <c r="AD42">
        <f t="shared" si="1"/>
        <v>1583.6420443928359</v>
      </c>
      <c r="AE42">
        <f>'IDT-1'!B42</f>
        <v>0</v>
      </c>
      <c r="AF42" s="24"/>
      <c r="AG42">
        <f t="shared" si="2"/>
        <v>1583.6420443928359</v>
      </c>
      <c r="AI42" s="34">
        <f>PXIL!H42</f>
        <v>0</v>
      </c>
      <c r="AJ42" s="34">
        <f>PXIL!N42</f>
        <v>0</v>
      </c>
      <c r="AK42" s="34">
        <f>RTM_IEX!H42</f>
        <v>76.06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11.097519999999999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82.563822399185142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899.35153715361605</v>
      </c>
      <c r="P43" s="36">
        <v>84.244970449525411</v>
      </c>
      <c r="Q43" s="36">
        <v>28.759999999999998</v>
      </c>
      <c r="R43" s="38">
        <v>47.1</v>
      </c>
      <c r="S43" s="38">
        <v>0</v>
      </c>
      <c r="T43" s="37">
        <f>SUMPRODUCT(LTA!J43:AN43,LTA!J$101:AN$101,LTA!J$103:AN$103)</f>
        <v>517.13</v>
      </c>
      <c r="U43" s="37">
        <f>SUMPRODUCT(LTA!J43:AN43,LTA!J$102:AN$102,LTA!J$103:AN$103)</f>
        <v>49.8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19.25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17.63378843941446</v>
      </c>
      <c r="AD43">
        <f t="shared" si="1"/>
        <v>1564.1240615629122</v>
      </c>
      <c r="AE43">
        <f>'IDT-1'!B43</f>
        <v>0</v>
      </c>
      <c r="AF43" s="24"/>
      <c r="AG43">
        <f t="shared" si="2"/>
        <v>1564.1240615629122</v>
      </c>
      <c r="AI43" s="34">
        <f>PXIL!H43</f>
        <v>0</v>
      </c>
      <c r="AJ43" s="34">
        <f>PXIL!N43</f>
        <v>0</v>
      </c>
      <c r="AK43" s="34">
        <f>RTM_IEX!H43</f>
        <v>99.16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11.097519999999999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82.563822399185142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857.43317264946052</v>
      </c>
      <c r="P44" s="36">
        <v>93.93</v>
      </c>
      <c r="Q44" s="36">
        <v>28.759999999999998</v>
      </c>
      <c r="R44" s="38">
        <v>47.1</v>
      </c>
      <c r="S44" s="38">
        <v>0</v>
      </c>
      <c r="T44" s="37">
        <f>SUMPRODUCT(LTA!J44:AN44,LTA!J$101:AN$101,LTA!J$103:AN$103)</f>
        <v>545.13000000000011</v>
      </c>
      <c r="U44" s="37">
        <f>SUMPRODUCT(LTA!J44:AN44,LTA!J$102:AN$102,LTA!J$103:AN$103)</f>
        <v>48.8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17.630316425803542</v>
      </c>
      <c r="AD44">
        <f t="shared" si="1"/>
        <v>1563.7141986228423</v>
      </c>
      <c r="AE44">
        <f>'IDT-1'!B44</f>
        <v>0</v>
      </c>
      <c r="AF44" s="24"/>
      <c r="AG44">
        <f t="shared" si="2"/>
        <v>1563.7141986228423</v>
      </c>
      <c r="AI44" s="34">
        <f>PXIL!H44</f>
        <v>0</v>
      </c>
      <c r="AJ44" s="34">
        <f>PXIL!N44</f>
        <v>0</v>
      </c>
      <c r="AK44" s="34">
        <f>RTM_IEX!H44</f>
        <v>123.23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11.097519999999999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82.563822399185142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824.01716635804962</v>
      </c>
      <c r="P45" s="36">
        <v>93.93</v>
      </c>
      <c r="Q45" s="36">
        <v>28.76</v>
      </c>
      <c r="R45" s="38">
        <v>47.1</v>
      </c>
      <c r="S45" s="38">
        <v>0</v>
      </c>
      <c r="T45" s="37">
        <f>SUMPRODUCT(LTA!J45:AN45,LTA!J$101:AN$101,LTA!J$103:AN$103)</f>
        <v>566.70000000000005</v>
      </c>
      <c r="U45" s="37">
        <f>SUMPRODUCT(LTA!J45:AN45,LTA!J$102:AN$102,LTA!J$103:AN$103)</f>
        <v>48.3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17.518461972955688</v>
      </c>
      <c r="AD45">
        <f t="shared" si="1"/>
        <v>1550.5100467842792</v>
      </c>
      <c r="AE45">
        <f>'IDT-1'!B45</f>
        <v>0</v>
      </c>
      <c r="AF45" s="24"/>
      <c r="AG45">
        <f t="shared" si="2"/>
        <v>1550.5100467842792</v>
      </c>
      <c r="AI45" s="34">
        <f>PXIL!H45</f>
        <v>0</v>
      </c>
      <c r="AJ45" s="34">
        <f>PXIL!N45</f>
        <v>0</v>
      </c>
      <c r="AK45" s="34">
        <f>RTM_IEX!H45</f>
        <v>122.26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11.097519999999999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82.563822399185142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786.28719252037354</v>
      </c>
      <c r="P46" s="36">
        <v>93.93</v>
      </c>
      <c r="Q46" s="36">
        <v>28.76</v>
      </c>
      <c r="R46" s="38">
        <v>46.999999999999993</v>
      </c>
      <c r="S46" s="38">
        <v>0</v>
      </c>
      <c r="T46" s="37">
        <f>SUMPRODUCT(LTA!J46:AN46,LTA!J$101:AN$101,LTA!J$103:AN$103)</f>
        <v>575.98</v>
      </c>
      <c r="U46" s="37">
        <f>SUMPRODUCT(LTA!J46:AN46,LTA!J$102:AN$102,LTA!J$103:AN$103)</f>
        <v>48.3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17.262514192719209</v>
      </c>
      <c r="AD46">
        <f t="shared" si="1"/>
        <v>1520.2960207268395</v>
      </c>
      <c r="AE46">
        <f>'IDT-1'!B46</f>
        <v>0</v>
      </c>
      <c r="AF46" s="24"/>
      <c r="AG46">
        <f t="shared" si="2"/>
        <v>1520.2960207268395</v>
      </c>
      <c r="AI46" s="34">
        <f>PXIL!H46</f>
        <v>0</v>
      </c>
      <c r="AJ46" s="34">
        <f>PXIL!N46</f>
        <v>0</v>
      </c>
      <c r="AK46" s="34">
        <f>RTM_IEX!H46</f>
        <v>120.34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11.097519999999999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84.67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775.3179414285097</v>
      </c>
      <c r="P47" s="36">
        <v>93.93</v>
      </c>
      <c r="Q47" s="36">
        <v>14.44</v>
      </c>
      <c r="R47" s="38">
        <v>46.999999999999993</v>
      </c>
      <c r="S47" s="38">
        <v>0</v>
      </c>
      <c r="T47" s="37">
        <f>SUMPRODUCT(LTA!J47:AN47,LTA!J$101:AN$101,LTA!J$103:AN$103)</f>
        <v>586.20000000000005</v>
      </c>
      <c r="U47" s="37">
        <f>SUMPRODUCT(LTA!J47:AN47,LTA!J$102:AN$102,LTA!J$103:AN$103)</f>
        <v>56.3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17.018636375394401</v>
      </c>
      <c r="AD47">
        <f t="shared" si="1"/>
        <v>1491.5068250531156</v>
      </c>
      <c r="AE47">
        <f>'IDT-1'!B47</f>
        <v>0</v>
      </c>
      <c r="AF47" s="24"/>
      <c r="AG47">
        <f t="shared" si="2"/>
        <v>1491.5068250531156</v>
      </c>
      <c r="AI47" s="34">
        <f>PXIL!H47</f>
        <v>0</v>
      </c>
      <c r="AJ47" s="34">
        <f>PXIL!N47</f>
        <v>0</v>
      </c>
      <c r="AK47" s="34">
        <f>RTM_IEX!H47</f>
        <v>96.27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11.097519999999999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84.67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767.16080050129881</v>
      </c>
      <c r="P48" s="36">
        <v>57.760000000000005</v>
      </c>
      <c r="Q48" s="36">
        <v>14.44</v>
      </c>
      <c r="R48" s="38">
        <v>46.999999999999993</v>
      </c>
      <c r="S48" s="38">
        <v>0</v>
      </c>
      <c r="T48" s="37">
        <f>SUMPRODUCT(LTA!J48:AN48,LTA!J$101:AN$101,LTA!J$103:AN$103)</f>
        <v>586.57999999999993</v>
      </c>
      <c r="U48" s="37">
        <f>SUMPRODUCT(LTA!J48:AN48,LTA!J$102:AN$102,LTA!J$103:AN$103)</f>
        <v>56.3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16.843520391605821</v>
      </c>
      <c r="AD48">
        <f t="shared" si="1"/>
        <v>1470.8348001096927</v>
      </c>
      <c r="AE48">
        <f>'IDT-1'!B48</f>
        <v>0</v>
      </c>
      <c r="AF48" s="24"/>
      <c r="AG48">
        <f t="shared" si="2"/>
        <v>1470.8348001096927</v>
      </c>
      <c r="AI48" s="34">
        <f>PXIL!H48</f>
        <v>0</v>
      </c>
      <c r="AJ48" s="34">
        <f>PXIL!N48</f>
        <v>0</v>
      </c>
      <c r="AK48" s="34">
        <f>RTM_IEX!H48</f>
        <v>119.37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11.097519999999999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84.67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714.24346835405765</v>
      </c>
      <c r="P49" s="36">
        <v>57.760000000000005</v>
      </c>
      <c r="Q49" s="36">
        <v>14.44</v>
      </c>
      <c r="R49" s="38">
        <v>46.999999999999993</v>
      </c>
      <c r="S49" s="38">
        <v>0</v>
      </c>
      <c r="T49" s="37">
        <f>SUMPRODUCT(LTA!J49:AN49,LTA!J$101:AN$101,LTA!J$103:AN$103)</f>
        <v>586.69000000000005</v>
      </c>
      <c r="U49" s="37">
        <f>SUMPRODUCT(LTA!J49:AN49,LTA!J$102:AN$102,LTA!J$103:AN$103)</f>
        <v>55.8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16.605990801569</v>
      </c>
      <c r="AD49">
        <f t="shared" si="1"/>
        <v>1442.7949975524889</v>
      </c>
      <c r="AE49">
        <f>'IDT-1'!B49</f>
        <v>0</v>
      </c>
      <c r="AF49" s="24"/>
      <c r="AG49">
        <f t="shared" si="2"/>
        <v>1442.7949975524889</v>
      </c>
      <c r="AI49" s="34">
        <f>PXIL!H49</f>
        <v>0</v>
      </c>
      <c r="AJ49" s="34">
        <f>PXIL!N49</f>
        <v>0</v>
      </c>
      <c r="AK49" s="34">
        <f>RTM_IEX!H49</f>
        <v>144.4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11.097519999999999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84.67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716.37520264028785</v>
      </c>
      <c r="P50" s="36">
        <v>57.760000000000005</v>
      </c>
      <c r="Q50" s="36">
        <v>14.44</v>
      </c>
      <c r="R50" s="38">
        <v>46.999999999999993</v>
      </c>
      <c r="S50" s="38">
        <v>0</v>
      </c>
      <c r="T50" s="37">
        <f>SUMPRODUCT(LTA!J50:AN50,LTA!J$101:AN$101,LTA!J$103:AN$103)</f>
        <v>586.51</v>
      </c>
      <c r="U50" s="37">
        <f>SUMPRODUCT(LTA!J50:AN50,LTA!J$102:AN$102,LTA!J$103:AN$103)</f>
        <v>55.8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16.460685369573334</v>
      </c>
      <c r="AD50">
        <f t="shared" si="1"/>
        <v>1425.6420372707146</v>
      </c>
      <c r="AE50">
        <f>'IDT-1'!B50</f>
        <v>0</v>
      </c>
      <c r="AF50" s="24"/>
      <c r="AG50">
        <f t="shared" si="2"/>
        <v>1425.6420372707146</v>
      </c>
      <c r="AI50" s="34">
        <f>PXIL!H50</f>
        <v>0</v>
      </c>
      <c r="AJ50" s="34">
        <f>PXIL!N50</f>
        <v>0</v>
      </c>
      <c r="AK50" s="34">
        <f>RTM_IEX!H50</f>
        <v>125.15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11.097519999999999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84.67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751.67818297428551</v>
      </c>
      <c r="P51" s="36">
        <v>57.759999999999984</v>
      </c>
      <c r="Q51" s="36">
        <v>14.439999999999996</v>
      </c>
      <c r="R51" s="38">
        <v>46.999999999999993</v>
      </c>
      <c r="S51" s="38">
        <v>0</v>
      </c>
      <c r="T51" s="37">
        <f>SUMPRODUCT(LTA!J51:AN51,LTA!J$101:AN$101,LTA!J$103:AN$103)</f>
        <v>581.47</v>
      </c>
      <c r="U51" s="37">
        <f>SUMPRODUCT(LTA!J51:AN51,LTA!J$102:AN$102,LTA!J$103:AN$103)</f>
        <v>54.8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16.423498404378911</v>
      </c>
      <c r="AD51">
        <f t="shared" si="1"/>
        <v>1421.2522045699063</v>
      </c>
      <c r="AE51">
        <f>'IDT-1'!B51</f>
        <v>0</v>
      </c>
      <c r="AF51" s="24"/>
      <c r="AG51">
        <f t="shared" si="2"/>
        <v>1421.2522045699063</v>
      </c>
      <c r="AI51" s="34">
        <f>PXIL!H51</f>
        <v>0</v>
      </c>
      <c r="AJ51" s="34">
        <f>PXIL!N51</f>
        <v>0</v>
      </c>
      <c r="AK51" s="34">
        <f>RTM_IEX!H51</f>
        <v>91.46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11.097519999999999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84.67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751.07913469457139</v>
      </c>
      <c r="P52" s="36">
        <v>57.764195844835093</v>
      </c>
      <c r="Q52" s="36">
        <v>14.439999999999996</v>
      </c>
      <c r="R52" s="38">
        <v>46.999999999999993</v>
      </c>
      <c r="S52" s="38">
        <v>0</v>
      </c>
      <c r="T52" s="37">
        <f>SUMPRODUCT(LTA!J52:AN52,LTA!J$101:AN$101,LTA!J$103:AN$103)</f>
        <v>581.3599999999999</v>
      </c>
      <c r="U52" s="37">
        <f>SUMPRODUCT(LTA!J52:AN52,LTA!J$102:AN$102,LTA!J$103:AN$103)</f>
        <v>54.3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16.27586964392593</v>
      </c>
      <c r="AD52">
        <f t="shared" si="1"/>
        <v>1403.8249808954804</v>
      </c>
      <c r="AE52">
        <f>'IDT-1'!B52</f>
        <v>0</v>
      </c>
      <c r="AF52" s="24"/>
      <c r="AG52">
        <f t="shared" si="2"/>
        <v>1403.8249808954804</v>
      </c>
      <c r="AI52" s="34">
        <f>PXIL!H52</f>
        <v>0</v>
      </c>
      <c r="AJ52" s="34">
        <f>PXIL!N52</f>
        <v>0</v>
      </c>
      <c r="AK52" s="34">
        <f>RTM_IEX!H52</f>
        <v>75.09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84.67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738.51131995547803</v>
      </c>
      <c r="P53" s="36">
        <v>57.765084954661496</v>
      </c>
      <c r="Q53" s="36">
        <v>14.439999999999996</v>
      </c>
      <c r="R53" s="38">
        <v>46.999999999999993</v>
      </c>
      <c r="S53" s="38">
        <v>0</v>
      </c>
      <c r="T53" s="37">
        <f>SUMPRODUCT(LTA!J53:AN53,LTA!J$101:AN$101,LTA!J$103:AN$103)</f>
        <v>581.3599999999999</v>
      </c>
      <c r="U53" s="37">
        <f>SUMPRODUCT(LTA!J53:AN53,LTA!J$102:AN$102,LTA!J$103:AN$103)</f>
        <v>52.8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15.955519468640086</v>
      </c>
      <c r="AD53">
        <f t="shared" si="1"/>
        <v>1366.0084054414992</v>
      </c>
      <c r="AE53">
        <f>'IDT-1'!B53</f>
        <v>0</v>
      </c>
      <c r="AF53" s="24"/>
      <c r="AG53">
        <f t="shared" si="2"/>
        <v>1366.0084054414992</v>
      </c>
      <c r="AI53" s="34">
        <f>PXIL!H53</f>
        <v>0</v>
      </c>
      <c r="AJ53" s="34">
        <f>PXIL!N53</f>
        <v>0</v>
      </c>
      <c r="AK53" s="34">
        <f>RTM_IEX!H53</f>
        <v>51.02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84.67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697.4143347451768</v>
      </c>
      <c r="P54" s="36">
        <v>57.765084954661496</v>
      </c>
      <c r="Q54" s="36">
        <v>14.439999999999996</v>
      </c>
      <c r="R54" s="38">
        <v>46.999999999999993</v>
      </c>
      <c r="S54" s="38">
        <v>0</v>
      </c>
      <c r="T54" s="37">
        <f>SUMPRODUCT(LTA!J54:AN54,LTA!J$101:AN$101,LTA!J$103:AN$103)</f>
        <v>581.37</v>
      </c>
      <c r="U54" s="37">
        <f>SUMPRODUCT(LTA!J54:AN54,LTA!J$102:AN$102,LTA!J$103:AN$103)</f>
        <v>51.8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15.723284792873557</v>
      </c>
      <c r="AD54">
        <f t="shared" si="1"/>
        <v>1338.5936549069647</v>
      </c>
      <c r="AE54">
        <f>'IDT-1'!B54</f>
        <v>0</v>
      </c>
      <c r="AF54" s="24"/>
      <c r="AG54">
        <f t="shared" si="2"/>
        <v>1338.5936549069647</v>
      </c>
      <c r="AI54" s="34">
        <f>PXIL!H54</f>
        <v>0</v>
      </c>
      <c r="AJ54" s="34">
        <f>PXIL!N54</f>
        <v>0</v>
      </c>
      <c r="AK54" s="34">
        <f>RTM_IEX!H54</f>
        <v>65.459999999999994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84.67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654.38325104330966</v>
      </c>
      <c r="P55" s="36">
        <v>57.765084954661496</v>
      </c>
      <c r="Q55" s="36">
        <v>14.439999999999996</v>
      </c>
      <c r="R55" s="38">
        <v>46.999999999999993</v>
      </c>
      <c r="S55" s="38">
        <v>0</v>
      </c>
      <c r="T55" s="37">
        <f>SUMPRODUCT(LTA!J55:AN55,LTA!J$101:AN$101,LTA!J$103:AN$103)</f>
        <v>580.58999999999992</v>
      </c>
      <c r="U55" s="37">
        <f>SUMPRODUCT(LTA!J55:AN55,LTA!J$102:AN$102,LTA!J$103:AN$103)</f>
        <v>50.8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15.355019689777871</v>
      </c>
      <c r="AD55">
        <f t="shared" si="1"/>
        <v>1295.1208363081932</v>
      </c>
      <c r="AE55">
        <f>'IDT-1'!B55</f>
        <v>0</v>
      </c>
      <c r="AF55" s="24"/>
      <c r="AG55">
        <f t="shared" si="2"/>
        <v>1295.1208363081932</v>
      </c>
      <c r="AI55" s="34">
        <f>PXIL!H55</f>
        <v>0</v>
      </c>
      <c r="AJ55" s="34">
        <f>PXIL!N55</f>
        <v>0</v>
      </c>
      <c r="AK55" s="34">
        <f>RTM_IEX!H55</f>
        <v>66.430000000000007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84.67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632.20042195408735</v>
      </c>
      <c r="P56" s="36">
        <v>57.765084954661496</v>
      </c>
      <c r="Q56" s="36">
        <v>14.439999999999996</v>
      </c>
      <c r="R56" s="38">
        <v>46.999999999999993</v>
      </c>
      <c r="S56" s="38">
        <v>0</v>
      </c>
      <c r="T56" s="37">
        <f>SUMPRODUCT(LTA!J56:AN56,LTA!J$101:AN$101,LTA!J$103:AN$103)</f>
        <v>579.69000000000005</v>
      </c>
      <c r="U56" s="37">
        <f>SUMPRODUCT(LTA!J56:AN56,LTA!J$102:AN$102,LTA!J$103:AN$103)</f>
        <v>49.8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15.063767925428406</v>
      </c>
      <c r="AD56">
        <f t="shared" si="1"/>
        <v>1260.7392589833203</v>
      </c>
      <c r="AE56">
        <f>'IDT-1'!B56</f>
        <v>0</v>
      </c>
      <c r="AF56" s="24"/>
      <c r="AG56">
        <f t="shared" si="2"/>
        <v>1260.7392589833203</v>
      </c>
      <c r="AI56" s="34">
        <f>PXIL!H56</f>
        <v>0</v>
      </c>
      <c r="AJ56" s="34">
        <f>PXIL!N56</f>
        <v>0</v>
      </c>
      <c r="AK56" s="34">
        <f>RTM_IEX!H56</f>
        <v>55.84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84.67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625.52390506329562</v>
      </c>
      <c r="P57" s="36">
        <v>57.765084954661496</v>
      </c>
      <c r="Q57" s="36">
        <v>14.439999999999996</v>
      </c>
      <c r="R57" s="38">
        <v>47</v>
      </c>
      <c r="S57" s="38">
        <v>0</v>
      </c>
      <c r="T57" s="37">
        <f>SUMPRODUCT(LTA!J57:AN57,LTA!J$101:AN$101,LTA!J$103:AN$103)</f>
        <v>575.80999999999995</v>
      </c>
      <c r="U57" s="37">
        <f>SUMPRODUCT(LTA!J57:AN57,LTA!J$102:AN$102,LTA!J$103:AN$103)</f>
        <v>62.3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14.918309183545754</v>
      </c>
      <c r="AD57">
        <f t="shared" si="1"/>
        <v>1243.5682008344111</v>
      </c>
      <c r="AE57">
        <f>'IDT-1'!B57</f>
        <v>0</v>
      </c>
      <c r="AF57" s="24"/>
      <c r="AG57">
        <f t="shared" si="2"/>
        <v>1243.5682008344111</v>
      </c>
      <c r="AI57" s="34">
        <f>PXIL!H57</f>
        <v>0</v>
      </c>
      <c r="AJ57" s="34">
        <f>PXIL!N57</f>
        <v>0</v>
      </c>
      <c r="AK57" s="34">
        <f>RTM_IEX!H57</f>
        <v>36.58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84.67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625.52390506329562</v>
      </c>
      <c r="P58" s="36">
        <v>57.765084954661496</v>
      </c>
      <c r="Q58" s="36">
        <v>14.439999999999996</v>
      </c>
      <c r="R58" s="38">
        <v>47</v>
      </c>
      <c r="S58" s="38">
        <v>0</v>
      </c>
      <c r="T58" s="37">
        <f>SUMPRODUCT(LTA!J58:AN58,LTA!J$101:AN$101,LTA!J$103:AN$103)</f>
        <v>574.40000000000009</v>
      </c>
      <c r="U58" s="37">
        <f>SUMPRODUCT(LTA!J58:AN58,LTA!J$102:AN$102,LTA!J$103:AN$103)</f>
        <v>61.699999999999996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14.764001183545757</v>
      </c>
      <c r="AD58">
        <f t="shared" si="1"/>
        <v>1225.3525088344113</v>
      </c>
      <c r="AE58">
        <f>'IDT-1'!B58</f>
        <v>0</v>
      </c>
      <c r="AF58" s="24"/>
      <c r="AG58">
        <f t="shared" si="2"/>
        <v>1225.3525088344113</v>
      </c>
      <c r="AI58" s="34">
        <f>PXIL!H58</f>
        <v>0</v>
      </c>
      <c r="AJ58" s="34">
        <f>PXIL!N58</f>
        <v>0</v>
      </c>
      <c r="AK58" s="34">
        <f>RTM_IEX!H58</f>
        <v>20.22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84.67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615.95867334101774</v>
      </c>
      <c r="P59" s="36">
        <v>57.765084954661496</v>
      </c>
      <c r="Q59" s="36">
        <v>14.439999999999996</v>
      </c>
      <c r="R59" s="38">
        <v>47</v>
      </c>
      <c r="S59" s="38">
        <v>0</v>
      </c>
      <c r="T59" s="37">
        <f>SUMPRODUCT(LTA!J59:AN59,LTA!J$101:AN$101,LTA!J$103:AN$103)</f>
        <v>573.32999999999993</v>
      </c>
      <c r="U59" s="37">
        <f>SUMPRODUCT(LTA!J59:AN59,LTA!J$102:AN$102,LTA!J$103:AN$103)</f>
        <v>51.6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14.530102287502178</v>
      </c>
      <c r="AD59">
        <f t="shared" si="1"/>
        <v>1171.6311760081769</v>
      </c>
      <c r="AE59">
        <f>'IDT-1'!B59</f>
        <v>0</v>
      </c>
      <c r="AF59" s="24"/>
      <c r="AG59">
        <f t="shared" si="2"/>
        <v>1171.6311760081769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-13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84.67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615.95867334101774</v>
      </c>
      <c r="P60" s="36">
        <v>57.765084954661496</v>
      </c>
      <c r="Q60" s="36">
        <v>14.439999999999996</v>
      </c>
      <c r="R60" s="38">
        <v>47.5</v>
      </c>
      <c r="S60" s="38">
        <v>0</v>
      </c>
      <c r="T60" s="37">
        <f>SUMPRODUCT(LTA!J60:AN60,LTA!J$101:AN$101,LTA!J$103:AN$103)</f>
        <v>572.43000000000006</v>
      </c>
      <c r="U60" s="37">
        <f>SUMPRODUCT(LTA!J60:AN60,LTA!J$102:AN$102,LTA!J$103:AN$103)</f>
        <v>51.8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-11</v>
      </c>
      <c r="AA60" s="75">
        <f>STOA!H60</f>
        <v>0.96</v>
      </c>
      <c r="AB60" s="75">
        <f>-STOA!N60</f>
        <v>-257.65999999999997</v>
      </c>
      <c r="AC60">
        <f t="shared" si="0"/>
        <v>14.731730072899516</v>
      </c>
      <c r="AD60">
        <f t="shared" si="1"/>
        <v>1147.2295482227796</v>
      </c>
      <c r="AE60">
        <f>'IDT-1'!B60</f>
        <v>0</v>
      </c>
      <c r="AF60" s="24"/>
      <c r="AG60">
        <f t="shared" si="2"/>
        <v>1147.2295482227796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84.67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634.53154710649642</v>
      </c>
      <c r="P61" s="36">
        <v>57.765084954661496</v>
      </c>
      <c r="Q61" s="36">
        <v>14.439999999999996</v>
      </c>
      <c r="R61" s="38">
        <v>47.5</v>
      </c>
      <c r="S61" s="38">
        <v>0</v>
      </c>
      <c r="T61" s="37">
        <f>SUMPRODUCT(LTA!J61:AN61,LTA!J$101:AN$101,LTA!J$103:AN$103)</f>
        <v>575.01</v>
      </c>
      <c r="U61" s="37">
        <f>SUMPRODUCT(LTA!J61:AN61,LTA!J$102:AN$102,LTA!J$103:AN$103)</f>
        <v>52.199999999999996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-26</v>
      </c>
      <c r="AA61" s="75">
        <f>STOA!H61</f>
        <v>0.96</v>
      </c>
      <c r="AB61" s="75">
        <f>-STOA!N61</f>
        <v>-257.65999999999997</v>
      </c>
      <c r="AC61">
        <f t="shared" si="0"/>
        <v>15.251620521525101</v>
      </c>
      <c r="AD61">
        <f t="shared" si="1"/>
        <v>1128.2625315396326</v>
      </c>
      <c r="AE61">
        <f>'IDT-1'!B61</f>
        <v>0</v>
      </c>
      <c r="AF61" s="24"/>
      <c r="AG61">
        <f t="shared" si="2"/>
        <v>1128.2625315396326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84.67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643.10793306522658</v>
      </c>
      <c r="P62" s="36">
        <v>57.765084954661496</v>
      </c>
      <c r="Q62" s="36">
        <v>14.439999999999996</v>
      </c>
      <c r="R62" s="38">
        <v>47.5</v>
      </c>
      <c r="S62" s="38">
        <v>0</v>
      </c>
      <c r="T62" s="37">
        <f>SUMPRODUCT(LTA!J62:AN62,LTA!J$101:AN$101,LTA!J$103:AN$103)</f>
        <v>573.41</v>
      </c>
      <c r="U62" s="37">
        <f>SUMPRODUCT(LTA!J62:AN62,LTA!J$102:AN$102,LTA!J$103:AN$103)</f>
        <v>52.6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-38</v>
      </c>
      <c r="AA62" s="75">
        <f>STOA!H62</f>
        <v>0.96</v>
      </c>
      <c r="AB62" s="75">
        <f>-STOA!N62</f>
        <v>-257.65999999999997</v>
      </c>
      <c r="AC62">
        <f t="shared" si="0"/>
        <v>15.440649529451768</v>
      </c>
      <c r="AD62">
        <f t="shared" si="1"/>
        <v>1120.4498884904363</v>
      </c>
      <c r="AE62">
        <f>'IDT-1'!B62</f>
        <v>0</v>
      </c>
      <c r="AF62" s="24"/>
      <c r="AG62">
        <f t="shared" si="2"/>
        <v>1120.4498884904363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84.67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666.00997029145333</v>
      </c>
      <c r="P63" s="36">
        <v>57.765084954661496</v>
      </c>
      <c r="Q63" s="36">
        <v>14.439999999999996</v>
      </c>
      <c r="R63" s="38">
        <v>47.5</v>
      </c>
      <c r="S63" s="38">
        <v>0</v>
      </c>
      <c r="T63" s="37">
        <f>SUMPRODUCT(LTA!J63:AN63,LTA!J$101:AN$101,LTA!J$103:AN$103)</f>
        <v>551.48</v>
      </c>
      <c r="U63" s="37">
        <f>SUMPRODUCT(LTA!J63:AN63,LTA!J$102:AN$102,LTA!J$103:AN$103)</f>
        <v>53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-28</v>
      </c>
      <c r="AA63" s="75">
        <f>STOA!H63</f>
        <v>0.77</v>
      </c>
      <c r="AB63" s="75">
        <f>-STOA!N63</f>
        <v>-257.65999999999997</v>
      </c>
      <c r="AC63">
        <f t="shared" si="0"/>
        <v>15.49293443077652</v>
      </c>
      <c r="AD63">
        <f t="shared" si="1"/>
        <v>1116.5796408153383</v>
      </c>
      <c r="AE63">
        <f>'IDT-1'!B63</f>
        <v>0</v>
      </c>
      <c r="AF63" s="24"/>
      <c r="AG63">
        <f t="shared" si="2"/>
        <v>1116.5796408153383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84.67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675.54918524217305</v>
      </c>
      <c r="P64" s="36">
        <v>57.765084954661496</v>
      </c>
      <c r="Q64" s="36">
        <v>14.439999999999996</v>
      </c>
      <c r="R64" s="38">
        <v>47.5</v>
      </c>
      <c r="S64" s="38">
        <v>0</v>
      </c>
      <c r="T64" s="37">
        <f>SUMPRODUCT(LTA!J64:AN64,LTA!J$101:AN$101,LTA!J$103:AN$103)</f>
        <v>532.04</v>
      </c>
      <c r="U64" s="37">
        <f>SUMPRODUCT(LTA!J64:AN64,LTA!J$102:AN$102,LTA!J$103:AN$103)</f>
        <v>51.46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-29</v>
      </c>
      <c r="AA64" s="75">
        <f>STOA!H64</f>
        <v>0.77</v>
      </c>
      <c r="AB64" s="75">
        <f>-STOA!N64</f>
        <v>-257.65999999999997</v>
      </c>
      <c r="AC64">
        <f t="shared" si="0"/>
        <v>15.312120259113673</v>
      </c>
      <c r="AD64">
        <f t="shared" si="1"/>
        <v>1115.3196699377208</v>
      </c>
      <c r="AE64">
        <f>'IDT-1'!B64</f>
        <v>0</v>
      </c>
      <c r="AF64" s="24"/>
      <c r="AG64">
        <f t="shared" si="2"/>
        <v>1115.3196699377208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84.67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720.78743248577177</v>
      </c>
      <c r="P65" s="36">
        <v>57.765084954661496</v>
      </c>
      <c r="Q65" s="36">
        <v>14.439999999999996</v>
      </c>
      <c r="R65" s="38">
        <v>47.5</v>
      </c>
      <c r="S65" s="38">
        <v>0</v>
      </c>
      <c r="T65" s="37">
        <f>SUMPRODUCT(LTA!J65:AN65,LTA!J$101:AN$101,LTA!J$103:AN$103)</f>
        <v>496.69000000000005</v>
      </c>
      <c r="U65" s="37">
        <f>SUMPRODUCT(LTA!J65:AN65,LTA!J$102:AN$102,LTA!J$103:AN$103)</f>
        <v>49.93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-3</v>
      </c>
      <c r="AA65" s="75">
        <f>STOA!H65</f>
        <v>0.77</v>
      </c>
      <c r="AB65" s="75">
        <f>-STOA!N65</f>
        <v>-257.65999999999997</v>
      </c>
      <c r="AC65">
        <f t="shared" si="0"/>
        <v>15.33997374733546</v>
      </c>
      <c r="AD65">
        <f t="shared" si="1"/>
        <v>1128.6500636930978</v>
      </c>
      <c r="AE65">
        <f>'IDT-1'!B65</f>
        <v>0</v>
      </c>
      <c r="AF65" s="24"/>
      <c r="AG65">
        <f t="shared" si="2"/>
        <v>1128.6500636930978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84.67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729.36298959653618</v>
      </c>
      <c r="P66" s="36">
        <v>57.765084954661496</v>
      </c>
      <c r="Q66" s="36">
        <v>14.439999999999996</v>
      </c>
      <c r="R66" s="38">
        <v>47.5</v>
      </c>
      <c r="S66" s="38">
        <v>0</v>
      </c>
      <c r="T66" s="37">
        <f>SUMPRODUCT(LTA!J66:AN66,LTA!J$101:AN$101,LTA!J$103:AN$103)</f>
        <v>457.03999999999996</v>
      </c>
      <c r="U66" s="37">
        <f>SUMPRODUCT(LTA!J66:AN66,LTA!J$102:AN$102,LTA!J$103:AN$103)</f>
        <v>49.93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14.858698326218764</v>
      </c>
      <c r="AD66">
        <f t="shared" si="1"/>
        <v>1124.0568962249788</v>
      </c>
      <c r="AE66">
        <f>'IDT-1'!B66</f>
        <v>0</v>
      </c>
      <c r="AF66" s="24"/>
      <c r="AG66">
        <f t="shared" si="2"/>
        <v>1124.0568962249788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84.67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737.37381636008013</v>
      </c>
      <c r="P67" s="36">
        <v>57.765084954661496</v>
      </c>
      <c r="Q67" s="36">
        <v>14.439999999999996</v>
      </c>
      <c r="R67" s="38">
        <v>47.5</v>
      </c>
      <c r="S67" s="38">
        <v>0</v>
      </c>
      <c r="T67" s="37">
        <f>SUMPRODUCT(LTA!J67:AN67,LTA!J$101:AN$101,LTA!J$103:AN$103)</f>
        <v>416.49</v>
      </c>
      <c r="U67" s="37">
        <f>SUMPRODUCT(LTA!J67:AN67,LTA!J$102:AN$102,LTA!J$103:AN$103)</f>
        <v>50.89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14.117032438438745</v>
      </c>
      <c r="AD67">
        <f t="shared" si="1"/>
        <v>1148.9793888763029</v>
      </c>
      <c r="AE67">
        <f>'IDT-1'!B67</f>
        <v>0</v>
      </c>
      <c r="AF67" s="24"/>
      <c r="AG67">
        <f t="shared" si="2"/>
        <v>1148.9793888763029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84.67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740.13082078742866</v>
      </c>
      <c r="P68" s="36">
        <v>57.764398416082855</v>
      </c>
      <c r="Q68" s="36">
        <v>14.439999999999996</v>
      </c>
      <c r="R68" s="38">
        <v>47.5</v>
      </c>
      <c r="S68" s="38">
        <v>0</v>
      </c>
      <c r="T68" s="37">
        <f>SUMPRODUCT(LTA!J68:AN68,LTA!J$101:AN$101,LTA!J$103:AN$103)</f>
        <v>368.87</v>
      </c>
      <c r="U68" s="37">
        <f>SUMPRODUCT(LTA!J68:AN68,LTA!J$102:AN$102,LTA!J$103:AN$103)</f>
        <v>50.39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14.107929508704412</v>
      </c>
      <c r="AD68">
        <f t="shared" ref="AD68:AD98" si="4">SUM(B68:AB68,AI68:AV68)-AC68</f>
        <v>1147.9048096948072</v>
      </c>
      <c r="AE68">
        <f>'IDT-1'!B68</f>
        <v>0</v>
      </c>
      <c r="AF68" s="24"/>
      <c r="AG68">
        <f t="shared" ref="AG68:AG98" si="5">SUM(AD68:AF68)</f>
        <v>1147.9048096948072</v>
      </c>
      <c r="AI68" s="34">
        <f>PXIL!H68</f>
        <v>0</v>
      </c>
      <c r="AJ68" s="34">
        <f>PXIL!N68</f>
        <v>0</v>
      </c>
      <c r="AK68" s="34">
        <f>RTM_IEX!H68</f>
        <v>44.28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84.67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753.3077364473653</v>
      </c>
      <c r="P69" s="36">
        <v>57.763605493133589</v>
      </c>
      <c r="Q69" s="36">
        <v>14.439999999999996</v>
      </c>
      <c r="R69" s="38">
        <v>47.5</v>
      </c>
      <c r="S69" s="38">
        <v>0</v>
      </c>
      <c r="T69" s="37">
        <f>SUMPRODUCT(LTA!J69:AN69,LTA!J$101:AN$101,LTA!J$103:AN$103)</f>
        <v>324.08</v>
      </c>
      <c r="U69" s="37">
        <f>SUMPRODUCT(LTA!J69:AN69,LTA!J$102:AN$102,LTA!J$103:AN$103)</f>
        <v>51.85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14.170056939695105</v>
      </c>
      <c r="AD69">
        <f t="shared" si="4"/>
        <v>1155.2388050008037</v>
      </c>
      <c r="AE69">
        <f>'IDT-1'!B69</f>
        <v>0</v>
      </c>
      <c r="AF69" s="24"/>
      <c r="AG69">
        <f t="shared" si="5"/>
        <v>1155.2388050008037</v>
      </c>
      <c r="AI69" s="34">
        <f>PXIL!H69</f>
        <v>0</v>
      </c>
      <c r="AJ69" s="34">
        <f>PXIL!N69</f>
        <v>0</v>
      </c>
      <c r="AK69" s="34">
        <f>RTM_IEX!H69</f>
        <v>81.83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79.17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792.07019678182917</v>
      </c>
      <c r="P70" s="36">
        <v>93.93</v>
      </c>
      <c r="Q70" s="36">
        <v>14.44</v>
      </c>
      <c r="R70" s="38">
        <v>47.5</v>
      </c>
      <c r="S70" s="38">
        <v>0</v>
      </c>
      <c r="T70" s="37">
        <f>SUMPRODUCT(LTA!J70:AN70,LTA!J$101:AN$101,LTA!J$103:AN$103)</f>
        <v>276.34000000000003</v>
      </c>
      <c r="U70" s="37">
        <f>SUMPRODUCT(LTA!J70:AN70,LTA!J$102:AN$102,LTA!J$103:AN$103)</f>
        <v>51.85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14.19045932036228</v>
      </c>
      <c r="AD70">
        <f t="shared" si="4"/>
        <v>1157.6472574614668</v>
      </c>
      <c r="AE70">
        <f>'IDT-1'!B70</f>
        <v>0</v>
      </c>
      <c r="AF70" s="24"/>
      <c r="AG70">
        <f t="shared" si="5"/>
        <v>1157.6472574614668</v>
      </c>
      <c r="AI70" s="34">
        <f>PXIL!H70</f>
        <v>0</v>
      </c>
      <c r="AJ70" s="34">
        <f>PXIL!N70</f>
        <v>0</v>
      </c>
      <c r="AK70" s="34">
        <f>RTM_IEX!H70</f>
        <v>62.57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84.67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893.41505136461944</v>
      </c>
      <c r="P71" s="36">
        <v>93.93</v>
      </c>
      <c r="Q71" s="36">
        <v>28.759999999999998</v>
      </c>
      <c r="R71" s="38">
        <v>45.039999999999992</v>
      </c>
      <c r="S71" s="38">
        <v>0</v>
      </c>
      <c r="T71" s="37">
        <f>SUMPRODUCT(LTA!J71:AN71,LTA!J$101:AN$101,LTA!J$103:AN$103)</f>
        <v>232.42999999999998</v>
      </c>
      <c r="U71" s="37">
        <f>SUMPRODUCT(LTA!J71:AN71,LTA!J$102:AN$102,LTA!J$103:AN$103)</f>
        <v>51.35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14.482988098857719</v>
      </c>
      <c r="AD71">
        <f t="shared" si="4"/>
        <v>1192.1795832657617</v>
      </c>
      <c r="AE71">
        <f>'IDT-1'!B71</f>
        <v>0</v>
      </c>
      <c r="AF71" s="24"/>
      <c r="AG71">
        <f t="shared" si="5"/>
        <v>1192.1795832657617</v>
      </c>
      <c r="AI71" s="34">
        <f>PXIL!H71</f>
        <v>0</v>
      </c>
      <c r="AJ71" s="34">
        <f>PXIL!N71</f>
        <v>0</v>
      </c>
      <c r="AK71" s="34">
        <f>RTM_IEX!H71</f>
        <v>23.1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84.67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949.34542948424132</v>
      </c>
      <c r="P72" s="36">
        <v>93.93</v>
      </c>
      <c r="Q72" s="36">
        <v>28.759999999999998</v>
      </c>
      <c r="R72" s="38">
        <v>24.02</v>
      </c>
      <c r="S72" s="38">
        <v>0</v>
      </c>
      <c r="T72" s="37">
        <f>SUMPRODUCT(LTA!J72:AN72,LTA!J$101:AN$101,LTA!J$103:AN$103)</f>
        <v>186.6</v>
      </c>
      <c r="U72" s="37">
        <f>SUMPRODUCT(LTA!J72:AN72,LTA!J$102:AN$102,LTA!J$103:AN$103)</f>
        <v>52.31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14.682407275062541</v>
      </c>
      <c r="AD72">
        <f t="shared" si="4"/>
        <v>1215.7205422091788</v>
      </c>
      <c r="AE72">
        <f>'IDT-1'!B72</f>
        <v>0</v>
      </c>
      <c r="AF72" s="24"/>
      <c r="AG72">
        <f t="shared" si="5"/>
        <v>1215.7205422091788</v>
      </c>
      <c r="AI72" s="34">
        <f>PXIL!H72</f>
        <v>0</v>
      </c>
      <c r="AJ72" s="34">
        <f>PXIL!N72</f>
        <v>0</v>
      </c>
      <c r="AK72" s="34">
        <f>RTM_IEX!H72</f>
        <v>56.8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84.67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1034.5199000877751</v>
      </c>
      <c r="P73" s="36">
        <v>93.93</v>
      </c>
      <c r="Q73" s="36">
        <v>28.755417373280569</v>
      </c>
      <c r="R73" s="38">
        <v>10.91</v>
      </c>
      <c r="S73" s="38">
        <v>0</v>
      </c>
      <c r="T73" s="37">
        <f>SUMPRODUCT(LTA!J73:AN73,LTA!J$101:AN$101,LTA!J$103:AN$103)</f>
        <v>144.54</v>
      </c>
      <c r="U73" s="37">
        <f>SUMPRODUCT(LTA!J73:AN73,LTA!J$102:AN$102,LTA!J$103:AN$103)</f>
        <v>53.28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14.934490334067783</v>
      </c>
      <c r="AD73">
        <f t="shared" si="4"/>
        <v>1245.478347126988</v>
      </c>
      <c r="AE73">
        <f>'IDT-1'!B73</f>
        <v>0</v>
      </c>
      <c r="AF73" s="24"/>
      <c r="AG73">
        <f t="shared" si="5"/>
        <v>1245.478347126988</v>
      </c>
      <c r="AI73" s="34">
        <f>PXIL!H73</f>
        <v>0</v>
      </c>
      <c r="AJ73" s="34">
        <f>PXIL!N73</f>
        <v>0</v>
      </c>
      <c r="AK73" s="34">
        <f>RTM_IEX!H73</f>
        <v>55.84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84.67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1187.4163229974638</v>
      </c>
      <c r="P74" s="36">
        <v>93.93</v>
      </c>
      <c r="Q74" s="36">
        <v>28.755417373280569</v>
      </c>
      <c r="R74" s="38">
        <v>2.62</v>
      </c>
      <c r="S74" s="38">
        <v>0</v>
      </c>
      <c r="T74" s="37">
        <f>SUMPRODUCT(LTA!J74:AN74,LTA!J$101:AN$101,LTA!J$103:AN$103)</f>
        <v>98.83</v>
      </c>
      <c r="U74" s="37">
        <f>SUMPRODUCT(LTA!J74:AN74,LTA!J$102:AN$102,LTA!J$103:AN$103)</f>
        <v>53.28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15.474058598731839</v>
      </c>
      <c r="AD74">
        <f t="shared" si="4"/>
        <v>1266.9952017720127</v>
      </c>
      <c r="AE74">
        <f>'IDT-1'!B74</f>
        <v>0</v>
      </c>
      <c r="AF74" s="24"/>
      <c r="AG74">
        <f t="shared" si="5"/>
        <v>1266.9952017720127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-21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86.3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1194.0443336746775</v>
      </c>
      <c r="P75" s="36">
        <v>93.93</v>
      </c>
      <c r="Q75" s="36">
        <v>28.755417373280569</v>
      </c>
      <c r="R75" s="38">
        <v>0</v>
      </c>
      <c r="S75" s="38">
        <v>0</v>
      </c>
      <c r="T75" s="37">
        <f>SUMPRODUCT(LTA!J75:AN75,LTA!J$101:AN$101,LTA!J$103:AN$103)</f>
        <v>64.180000000000007</v>
      </c>
      <c r="U75" s="37">
        <f>SUMPRODUCT(LTA!J75:AN75,LTA!J$102:AN$102,LTA!J$103:AN$103)</f>
        <v>53.28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3.85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16.003355605241733</v>
      </c>
      <c r="AD75">
        <f t="shared" si="4"/>
        <v>1266.9939154427163</v>
      </c>
      <c r="AE75">
        <f>'IDT-1'!B75</f>
        <v>42.354999999999997</v>
      </c>
      <c r="AF75" s="24"/>
      <c r="AG75">
        <f t="shared" si="5"/>
        <v>1309.3489154427164</v>
      </c>
      <c r="AI75" s="34">
        <f>PXIL!H75</f>
        <v>0</v>
      </c>
      <c r="AJ75" s="34">
        <f>PXIL!N75</f>
        <v>0</v>
      </c>
      <c r="AK75" s="34">
        <f>RTM_IEX!H75</f>
        <v>56.8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86.3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1198.2501851753036</v>
      </c>
      <c r="P76" s="36">
        <v>93.93</v>
      </c>
      <c r="Q76" s="36">
        <v>28.755417373280569</v>
      </c>
      <c r="R76" s="38">
        <v>0</v>
      </c>
      <c r="S76" s="38">
        <v>0</v>
      </c>
      <c r="T76" s="37">
        <f>SUMPRODUCT(LTA!J76:AN76,LTA!J$101:AN$101,LTA!J$103:AN$103)</f>
        <v>41.25</v>
      </c>
      <c r="U76" s="37">
        <f>SUMPRODUCT(LTA!J76:AN76,LTA!J$102:AN$102,LTA!J$103:AN$103)</f>
        <v>54.24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73.16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16.379724757846994</v>
      </c>
      <c r="AD76">
        <f t="shared" si="4"/>
        <v>1311.4233977907372</v>
      </c>
      <c r="AE76">
        <f>'IDT-1'!B76</f>
        <v>31.547999999999998</v>
      </c>
      <c r="AF76" s="24"/>
      <c r="AG76">
        <f t="shared" si="5"/>
        <v>1342.9713977907372</v>
      </c>
      <c r="AI76" s="34">
        <f>PXIL!H76</f>
        <v>0</v>
      </c>
      <c r="AJ76" s="34">
        <f>PXIL!N76</f>
        <v>0</v>
      </c>
      <c r="AK76" s="34">
        <f>RTM_IEX!H76</f>
        <v>50.06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1202.0268792243589</v>
      </c>
      <c r="P77" s="36">
        <v>106.97</v>
      </c>
      <c r="Q77" s="36">
        <v>28.754392666157369</v>
      </c>
      <c r="R77" s="38">
        <v>0</v>
      </c>
      <c r="S77" s="38">
        <v>0</v>
      </c>
      <c r="T77" s="37">
        <f>SUMPRODUCT(LTA!J77:AN77,LTA!J$101:AN$101,LTA!J$103:AN$103)</f>
        <v>31.229999999999997</v>
      </c>
      <c r="U77" s="37">
        <f>SUMPRODUCT(LTA!J77:AN77,LTA!J$102:AN$102,LTA!J$103:AN$103)</f>
        <v>55.2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98.2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16.564824380319223</v>
      </c>
      <c r="AD77">
        <f t="shared" si="4"/>
        <v>1333.2739675101973</v>
      </c>
      <c r="AE77">
        <f>'IDT-1'!B77</f>
        <v>47.158000000000001</v>
      </c>
      <c r="AF77" s="24"/>
      <c r="AG77">
        <f t="shared" si="5"/>
        <v>1380.4319675101972</v>
      </c>
      <c r="AI77" s="34">
        <f>PXIL!H77</f>
        <v>0</v>
      </c>
      <c r="AJ77" s="34">
        <f>PXIL!N77</f>
        <v>0</v>
      </c>
      <c r="AK77" s="34">
        <f>RTM_IEX!H77</f>
        <v>25.99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1188.7432721348894</v>
      </c>
      <c r="P78" s="36">
        <v>106.97</v>
      </c>
      <c r="Q78" s="36">
        <v>28.754392666157369</v>
      </c>
      <c r="R78" s="38">
        <v>0</v>
      </c>
      <c r="S78" s="38">
        <v>0</v>
      </c>
      <c r="T78" s="37">
        <f>SUMPRODUCT(LTA!J78:AN78,LTA!J$101:AN$101,LTA!J$103:AN$103)</f>
        <v>23.16</v>
      </c>
      <c r="U78" s="37">
        <f>SUMPRODUCT(LTA!J78:AN78,LTA!J$102:AN$102,LTA!J$103:AN$103)</f>
        <v>55.2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15.778890080767678</v>
      </c>
      <c r="AD78">
        <f t="shared" si="4"/>
        <v>1240.4962947202791</v>
      </c>
      <c r="AE78">
        <f>'IDT-1'!B78</f>
        <v>153</v>
      </c>
      <c r="AF78" s="24"/>
      <c r="AG78">
        <f t="shared" si="5"/>
        <v>1393.4962947202791</v>
      </c>
      <c r="AI78" s="34">
        <f>PXIL!H78</f>
        <v>0</v>
      </c>
      <c r="AJ78" s="34">
        <f>PXIL!N78</f>
        <v>0</v>
      </c>
      <c r="AK78" s="34">
        <f>RTM_IEX!H78</f>
        <v>51.98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1165.4197029151378</v>
      </c>
      <c r="P79" s="36">
        <v>106.97</v>
      </c>
      <c r="Q79" s="36">
        <v>28.754392666157369</v>
      </c>
      <c r="R79" s="38">
        <v>0</v>
      </c>
      <c r="S79" s="38">
        <v>0</v>
      </c>
      <c r="T79" s="37">
        <f>SUMPRODUCT(LTA!J79:AN79,LTA!J$101:AN$101,LTA!J$103:AN$103)</f>
        <v>22.25</v>
      </c>
      <c r="U79" s="37">
        <f>SUMPRODUCT(LTA!J79:AN79,LTA!J$102:AN$102,LTA!J$103:AN$103)</f>
        <v>55.7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15.402540099321767</v>
      </c>
      <c r="AD79">
        <f t="shared" si="4"/>
        <v>1196.0690754819734</v>
      </c>
      <c r="AE79">
        <f>'IDT-1'!B79</f>
        <v>140</v>
      </c>
      <c r="AF79" s="24"/>
      <c r="AG79">
        <f t="shared" si="5"/>
        <v>1336.0690754819734</v>
      </c>
      <c r="AI79" s="34">
        <f>PXIL!H79</f>
        <v>0</v>
      </c>
      <c r="AJ79" s="34">
        <f>PXIL!N79</f>
        <v>0</v>
      </c>
      <c r="AK79" s="34">
        <f>RTM_IEX!H79</f>
        <v>30.81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1107.1877022957833</v>
      </c>
      <c r="P80" s="36">
        <v>106.97</v>
      </c>
      <c r="Q80" s="36">
        <v>28.754392666157369</v>
      </c>
      <c r="R80" s="38">
        <v>0</v>
      </c>
      <c r="S80" s="38">
        <v>0</v>
      </c>
      <c r="T80" s="37">
        <f>SUMPRODUCT(LTA!J80:AN80,LTA!J$101:AN$101,LTA!J$103:AN$103)</f>
        <v>22.47</v>
      </c>
      <c r="U80" s="37">
        <f>SUMPRODUCT(LTA!J80:AN80,LTA!J$102:AN$102,LTA!J$103:AN$103)</f>
        <v>56.2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14.804779294119189</v>
      </c>
      <c r="AD80">
        <f t="shared" si="4"/>
        <v>1125.5048356678217</v>
      </c>
      <c r="AE80">
        <f>'IDT-1'!B80</f>
        <v>192</v>
      </c>
      <c r="AF80" s="24"/>
      <c r="AG80">
        <f t="shared" si="5"/>
        <v>1317.5048356678217</v>
      </c>
      <c r="AI80" s="34">
        <f>PXIL!H80</f>
        <v>0</v>
      </c>
      <c r="AJ80" s="34">
        <f>PXIL!N80</f>
        <v>0</v>
      </c>
      <c r="AK80" s="34">
        <f>RTM_IEX!H80</f>
        <v>17.16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1086.5460413681576</v>
      </c>
      <c r="P81" s="36">
        <v>106.97</v>
      </c>
      <c r="Q81" s="36">
        <v>28.754392666157369</v>
      </c>
      <c r="R81" s="38">
        <v>0</v>
      </c>
      <c r="S81" s="38">
        <v>0</v>
      </c>
      <c r="T81" s="37">
        <f>SUMPRODUCT(LTA!J81:AN81,LTA!J$101:AN$101,LTA!J$103:AN$103)</f>
        <v>22.62</v>
      </c>
      <c r="U81" s="37">
        <f>SUMPRODUCT(LTA!J81:AN81,LTA!J$102:AN$102,LTA!J$103:AN$103)</f>
        <v>55.74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14.80258134232713</v>
      </c>
      <c r="AD81">
        <f t="shared" si="4"/>
        <v>1125.2453726919878</v>
      </c>
      <c r="AE81">
        <f>'IDT-1'!B81</f>
        <v>197</v>
      </c>
      <c r="AF81" s="24"/>
      <c r="AG81">
        <f t="shared" si="5"/>
        <v>1322.2453726919878</v>
      </c>
      <c r="AI81" s="34">
        <f>PXIL!H81</f>
        <v>0</v>
      </c>
      <c r="AJ81" s="34">
        <f>PXIL!N81</f>
        <v>0</v>
      </c>
      <c r="AK81" s="34">
        <f>RTM_IEX!H81</f>
        <v>37.85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1062.8528630986705</v>
      </c>
      <c r="P82" s="36">
        <v>106.97</v>
      </c>
      <c r="Q82" s="36">
        <v>28.754392666157369</v>
      </c>
      <c r="R82" s="38">
        <v>0</v>
      </c>
      <c r="S82" s="38">
        <v>0</v>
      </c>
      <c r="T82" s="37">
        <f>SUMPRODUCT(LTA!J82:AN82,LTA!J$101:AN$101,LTA!J$103:AN$103)</f>
        <v>23.39</v>
      </c>
      <c r="U82" s="37">
        <f>SUMPRODUCT(LTA!J82:AN82,LTA!J$102:AN$102,LTA!J$103:AN$103)</f>
        <v>56.74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14.65631064486344</v>
      </c>
      <c r="AD82">
        <f t="shared" si="4"/>
        <v>1107.9784651199645</v>
      </c>
      <c r="AE82">
        <f>'IDT-1'!B82</f>
        <v>198</v>
      </c>
      <c r="AF82" s="24"/>
      <c r="AG82">
        <f t="shared" si="5"/>
        <v>1305.9784651199645</v>
      </c>
      <c r="AI82" s="34">
        <f>PXIL!H82</f>
        <v>0</v>
      </c>
      <c r="AJ82" s="34">
        <f>PXIL!N82</f>
        <v>0</v>
      </c>
      <c r="AK82" s="34">
        <f>RTM_IEX!H82</f>
        <v>42.36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86.3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1030.5377154029898</v>
      </c>
      <c r="P83" s="36">
        <v>106.97</v>
      </c>
      <c r="Q83" s="36">
        <v>28.754392666157369</v>
      </c>
      <c r="R83" s="38">
        <v>0</v>
      </c>
      <c r="S83" s="38">
        <v>0</v>
      </c>
      <c r="T83" s="37">
        <f>SUMPRODUCT(LTA!J83:AN83,LTA!J$101:AN$101,LTA!J$103:AN$103)</f>
        <v>24.95</v>
      </c>
      <c r="U83" s="37">
        <f>SUMPRODUCT(LTA!J83:AN83,LTA!J$102:AN$102,LTA!J$103:AN$103)</f>
        <v>55.74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14.496163404219724</v>
      </c>
      <c r="AD83">
        <f t="shared" si="4"/>
        <v>1089.0734646649275</v>
      </c>
      <c r="AE83">
        <f>'IDT-1'!B83</f>
        <v>190</v>
      </c>
      <c r="AF83" s="24"/>
      <c r="AG83">
        <f t="shared" si="5"/>
        <v>1279.0734646649275</v>
      </c>
      <c r="AI83" s="34">
        <f>PXIL!H83</f>
        <v>0</v>
      </c>
      <c r="AJ83" s="34">
        <f>PXIL!N83</f>
        <v>0</v>
      </c>
      <c r="AK83" s="34">
        <f>RTM_IEX!H83</f>
        <v>68.36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86.3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1015.0923222980646</v>
      </c>
      <c r="P84" s="36">
        <v>106.97</v>
      </c>
      <c r="Q84" s="36">
        <v>28.754392666157369</v>
      </c>
      <c r="R84" s="38">
        <v>0</v>
      </c>
      <c r="S84" s="38">
        <v>0</v>
      </c>
      <c r="T84" s="37">
        <f>SUMPRODUCT(LTA!J84:AN84,LTA!J$101:AN$101,LTA!J$103:AN$103)</f>
        <v>27.439999999999998</v>
      </c>
      <c r="U84" s="37">
        <f>SUMPRODUCT(LTA!J84:AN84,LTA!J$102:AN$102,LTA!J$103:AN$103)</f>
        <v>55.74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14.371042102138354</v>
      </c>
      <c r="AD84">
        <f t="shared" si="4"/>
        <v>1074.303192862084</v>
      </c>
      <c r="AE84">
        <f>'IDT-1'!B84</f>
        <v>182</v>
      </c>
      <c r="AF84" s="24"/>
      <c r="AG84">
        <f t="shared" si="5"/>
        <v>1256.303192862084</v>
      </c>
      <c r="AI84" s="34">
        <f>PXIL!H84</f>
        <v>0</v>
      </c>
      <c r="AJ84" s="34">
        <f>PXIL!N84</f>
        <v>0</v>
      </c>
      <c r="AK84" s="34">
        <f>RTM_IEX!H84</f>
        <v>66.42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86.3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1020.3166067518837</v>
      </c>
      <c r="P85" s="36">
        <v>106.97</v>
      </c>
      <c r="Q85" s="36">
        <v>28.754392666157369</v>
      </c>
      <c r="R85" s="38">
        <v>0</v>
      </c>
      <c r="S85" s="38">
        <v>0</v>
      </c>
      <c r="T85" s="37">
        <f>SUMPRODUCT(LTA!J85:AN85,LTA!J$101:AN$101,LTA!J$103:AN$103)</f>
        <v>33.159999999999997</v>
      </c>
      <c r="U85" s="37">
        <f>SUMPRODUCT(LTA!J85:AN85,LTA!J$102:AN$102,LTA!J$103:AN$103)</f>
        <v>56.74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64.5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15.013174091550432</v>
      </c>
      <c r="AD85">
        <f t="shared" si="4"/>
        <v>1150.105345326491</v>
      </c>
      <c r="AE85">
        <f>'IDT-1'!B85</f>
        <v>97.025000000000006</v>
      </c>
      <c r="AF85" s="24"/>
      <c r="AG85">
        <f t="shared" si="5"/>
        <v>1247.1303453264911</v>
      </c>
      <c r="AI85" s="34">
        <f>PXIL!H85</f>
        <v>0</v>
      </c>
      <c r="AJ85" s="34">
        <f>PXIL!N85</f>
        <v>0</v>
      </c>
      <c r="AK85" s="34">
        <f>RTM_IEX!H85</f>
        <v>66.42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86.3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1020.3166067518837</v>
      </c>
      <c r="P86" s="36">
        <v>106.97</v>
      </c>
      <c r="Q86" s="36">
        <v>28.754392666157369</v>
      </c>
      <c r="R86" s="38">
        <v>0</v>
      </c>
      <c r="S86" s="38">
        <v>0</v>
      </c>
      <c r="T86" s="37">
        <f>SUMPRODUCT(LTA!J86:AN86,LTA!J$101:AN$101,LTA!J$103:AN$103)</f>
        <v>34.050000000000004</v>
      </c>
      <c r="U86" s="37">
        <f>SUMPRODUCT(LTA!J86:AN86,LTA!J$102:AN$102,LTA!J$103:AN$103)</f>
        <v>57.74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40.43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14.721778091550432</v>
      </c>
      <c r="AD86">
        <f t="shared" si="4"/>
        <v>1115.7067413264908</v>
      </c>
      <c r="AE86">
        <f>'IDT-1'!B86</f>
        <v>110.40300000000001</v>
      </c>
      <c r="AF86" s="24"/>
      <c r="AG86">
        <f t="shared" si="5"/>
        <v>1226.1097413264908</v>
      </c>
      <c r="AI86" s="34">
        <f>PXIL!H86</f>
        <v>0</v>
      </c>
      <c r="AJ86" s="34">
        <f>PXIL!N86</f>
        <v>0</v>
      </c>
      <c r="AK86" s="34">
        <f>RTM_IEX!H86</f>
        <v>53.91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86.3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1014.9445880495527</v>
      </c>
      <c r="P87" s="36">
        <v>106.97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35.15</v>
      </c>
      <c r="U87" s="37">
        <f>SUMPRODUCT(LTA!J87:AN87,LTA!J$102:AN$102,LTA!J$103:AN$103)</f>
        <v>60.24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14.340952236055131</v>
      </c>
      <c r="AD87">
        <f t="shared" si="4"/>
        <v>1070.7511558134981</v>
      </c>
      <c r="AE87">
        <f>'IDT-1'!B87</f>
        <v>125</v>
      </c>
      <c r="AF87" s="24"/>
      <c r="AG87">
        <f t="shared" si="5"/>
        <v>1195.7511558134981</v>
      </c>
      <c r="AI87" s="34">
        <f>PXIL!H87</f>
        <v>0</v>
      </c>
      <c r="AJ87" s="34">
        <f>PXIL!N87</f>
        <v>0</v>
      </c>
      <c r="AK87" s="34">
        <f>RTM_IEX!H87</f>
        <v>41.39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86.3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1006.3681196047897</v>
      </c>
      <c r="P88" s="36">
        <v>106.97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36.24</v>
      </c>
      <c r="U88" s="37">
        <f>SUMPRODUCT(LTA!J88:AN88,LTA!J$102:AN$102,LTA!J$103:AN$103)</f>
        <v>62.24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4.8099999999999996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14.319141901119123</v>
      </c>
      <c r="AD88">
        <f t="shared" si="4"/>
        <v>1068.176497703671</v>
      </c>
      <c r="AE88">
        <f>'IDT-1'!B88</f>
        <v>106.774</v>
      </c>
      <c r="AF88" s="24"/>
      <c r="AG88">
        <f t="shared" si="5"/>
        <v>1174.9504977036709</v>
      </c>
      <c r="AI88" s="34">
        <f>PXIL!H88</f>
        <v>0</v>
      </c>
      <c r="AJ88" s="34">
        <f>PXIL!N88</f>
        <v>0</v>
      </c>
      <c r="AK88" s="34">
        <f>RTM_IEX!H88</f>
        <v>39.47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86.3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1006.367060305363</v>
      </c>
      <c r="P89" s="36">
        <v>106.97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54.71</v>
      </c>
      <c r="U89" s="37">
        <f>SUMPRODUCT(LTA!J89:AN89,LTA!J$102:AN$102,LTA!J$103:AN$103)</f>
        <v>81.740000000000009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14.46025300300394</v>
      </c>
      <c r="AD89">
        <f t="shared" si="4"/>
        <v>1084.8343273023593</v>
      </c>
      <c r="AE89">
        <f>'IDT-1'!B89</f>
        <v>86</v>
      </c>
      <c r="AF89" s="24"/>
      <c r="AG89">
        <f t="shared" si="5"/>
        <v>1170.8343273023593</v>
      </c>
      <c r="AI89" s="34">
        <f>PXIL!H89</f>
        <v>0</v>
      </c>
      <c r="AJ89" s="34">
        <f>PXIL!N89</f>
        <v>0</v>
      </c>
      <c r="AK89" s="34">
        <f>RTM_IEX!H89</f>
        <v>23.11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86.3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1006.3677512751024</v>
      </c>
      <c r="P90" s="36">
        <v>106.97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53.78</v>
      </c>
      <c r="U90" s="37">
        <f>SUMPRODUCT(LTA!J90:AN90,LTA!J$102:AN$102,LTA!J$103:AN$103)</f>
        <v>81.740000000000009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14.347278807149745</v>
      </c>
      <c r="AD90">
        <f t="shared" si="4"/>
        <v>1071.4979924679528</v>
      </c>
      <c r="AE90">
        <f>'IDT-1'!B90</f>
        <v>68</v>
      </c>
      <c r="AF90" s="24"/>
      <c r="AG90">
        <f t="shared" si="5"/>
        <v>1139.4979924679528</v>
      </c>
      <c r="AI90" s="34">
        <f>PXIL!H90</f>
        <v>0</v>
      </c>
      <c r="AJ90" s="34">
        <f>PXIL!N90</f>
        <v>0</v>
      </c>
      <c r="AK90" s="34">
        <f>RTM_IEX!H90</f>
        <v>10.59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86.3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995.43049310577862</v>
      </c>
      <c r="P91" s="36">
        <v>106.97000000000001</v>
      </c>
      <c r="Q91" s="36">
        <v>38.146645757100536</v>
      </c>
      <c r="R91" s="38">
        <v>0</v>
      </c>
      <c r="S91" s="38">
        <v>0</v>
      </c>
      <c r="T91" s="37">
        <f>SUMPRODUCT(LTA!J91:AN91,LTA!J$101:AN$101,LTA!J$103:AN$103)</f>
        <v>53.09</v>
      </c>
      <c r="U91" s="37">
        <f>SUMPRODUCT(LTA!J91:AN91,LTA!J$102:AN$102,LTA!J$103:AN$103)</f>
        <v>80.740000000000009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14.714716940014943</v>
      </c>
      <c r="AD91">
        <f t="shared" si="4"/>
        <v>981.32994192286412</v>
      </c>
      <c r="AE91">
        <f>'IDT-1'!B91</f>
        <v>90</v>
      </c>
      <c r="AF91" s="24"/>
      <c r="AG91">
        <f t="shared" si="5"/>
        <v>1071.3299419228642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-12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86.3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995.10519714641657</v>
      </c>
      <c r="P92" s="36">
        <v>106.97000000000001</v>
      </c>
      <c r="Q92" s="36">
        <v>38.146645757100536</v>
      </c>
      <c r="R92" s="38">
        <v>0</v>
      </c>
      <c r="S92" s="38">
        <v>0</v>
      </c>
      <c r="T92" s="37">
        <f>SUMPRODUCT(LTA!J92:AN92,LTA!J$101:AN$101,LTA!J$103:AN$103)</f>
        <v>52.75</v>
      </c>
      <c r="U92" s="37">
        <f>SUMPRODUCT(LTA!J92:AN92,LTA!J$102:AN$102,LTA!J$103:AN$103)</f>
        <v>79.240000000000009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14.696528453956304</v>
      </c>
      <c r="AD92">
        <f t="shared" si="4"/>
        <v>979.18283444956091</v>
      </c>
      <c r="AE92">
        <f>'IDT-1'!B92</f>
        <v>55</v>
      </c>
      <c r="AF92" s="24"/>
      <c r="AG92">
        <f t="shared" si="5"/>
        <v>1034.1828344495609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-12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86.3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956.57741594489369</v>
      </c>
      <c r="P93" s="36">
        <v>106.97000000000001</v>
      </c>
      <c r="Q93" s="36">
        <v>38.146645757100536</v>
      </c>
      <c r="R93" s="38">
        <v>0</v>
      </c>
      <c r="S93" s="38">
        <v>0</v>
      </c>
      <c r="T93" s="37">
        <f>SUMPRODUCT(LTA!J93:AN93,LTA!J$101:AN$101,LTA!J$103:AN$103)</f>
        <v>42.12</v>
      </c>
      <c r="U93" s="37">
        <f>SUMPRODUCT(LTA!J93:AN93,LTA!J$102:AN$102,LTA!J$103:AN$103)</f>
        <v>70.2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14.421433199164841</v>
      </c>
      <c r="AD93">
        <f t="shared" si="4"/>
        <v>970.81014850282929</v>
      </c>
      <c r="AE93">
        <f>'IDT-1'!B93</f>
        <v>17</v>
      </c>
      <c r="AF93" s="24"/>
      <c r="AG93">
        <f t="shared" si="5"/>
        <v>987.81014850282929</v>
      </c>
      <c r="AI93" s="34">
        <f>PXIL!H93</f>
        <v>0</v>
      </c>
      <c r="AJ93" s="34">
        <f>PXIL!N93</f>
        <v>0</v>
      </c>
      <c r="AK93" s="34">
        <f>RTM_IEX!H93</f>
        <v>37.549999999999997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86.3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911.45951416440334</v>
      </c>
      <c r="P94" s="36">
        <v>106.97000000000001</v>
      </c>
      <c r="Q94" s="36">
        <v>38.146645757100536</v>
      </c>
      <c r="R94" s="38">
        <v>0</v>
      </c>
      <c r="S94" s="38">
        <v>0</v>
      </c>
      <c r="T94" s="37">
        <f>SUMPRODUCT(LTA!J94:AN94,LTA!J$101:AN$101,LTA!J$103:AN$103)</f>
        <v>41.86</v>
      </c>
      <c r="U94" s="37">
        <f>SUMPRODUCT(LTA!J94:AN94,LTA!J$102:AN$102,LTA!J$103:AN$103)</f>
        <v>69.7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14.254374824208721</v>
      </c>
      <c r="AD94">
        <f t="shared" si="4"/>
        <v>951.08930509729498</v>
      </c>
      <c r="AE94">
        <f>'IDT-1'!B94</f>
        <v>0</v>
      </c>
      <c r="AF94" s="24"/>
      <c r="AG94">
        <f t="shared" si="5"/>
        <v>951.08930509729498</v>
      </c>
      <c r="AI94" s="34">
        <f>PXIL!H94</f>
        <v>0</v>
      </c>
      <c r="AJ94" s="34">
        <f>PXIL!N94</f>
        <v>0</v>
      </c>
      <c r="AK94" s="34">
        <f>RTM_IEX!H94</f>
        <v>63.54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86.3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871.24892134332515</v>
      </c>
      <c r="P95" s="36">
        <v>106.97</v>
      </c>
      <c r="Q95" s="36">
        <v>38.146645757100536</v>
      </c>
      <c r="R95" s="38">
        <v>0</v>
      </c>
      <c r="S95" s="38">
        <v>0</v>
      </c>
      <c r="T95" s="37">
        <f>SUMPRODUCT(LTA!J95:AN95,LTA!J$101:AN$101,LTA!J$103:AN$103)</f>
        <v>41.49</v>
      </c>
      <c r="U95" s="37">
        <f>SUMPRODUCT(LTA!J95:AN95,LTA!J$102:AN$102,LTA!J$103:AN$103)</f>
        <v>69.2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13.023271774322073</v>
      </c>
      <c r="AD95">
        <f t="shared" si="4"/>
        <v>921.76981532610353</v>
      </c>
      <c r="AE95">
        <f>'IDT-1'!B95</f>
        <v>0</v>
      </c>
      <c r="AF95" s="24"/>
      <c r="AG95">
        <f t="shared" si="5"/>
        <v>921.76981532610353</v>
      </c>
      <c r="AI95" s="34">
        <f>PXIL!H95</f>
        <v>0</v>
      </c>
      <c r="AJ95" s="34">
        <f>PXIL!N95</f>
        <v>0</v>
      </c>
      <c r="AK95" s="34">
        <f>RTM_IEX!H95</f>
        <v>16.36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86.3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844.05930184064641</v>
      </c>
      <c r="P96" s="36">
        <v>106.97</v>
      </c>
      <c r="Q96" s="36">
        <v>38.146645757100536</v>
      </c>
      <c r="R96" s="38">
        <v>0</v>
      </c>
      <c r="S96" s="38">
        <v>0</v>
      </c>
      <c r="T96" s="37">
        <f>SUMPRODUCT(LTA!J96:AN96,LTA!J$101:AN$101,LTA!J$103:AN$103)</f>
        <v>39.96</v>
      </c>
      <c r="U96" s="37">
        <f>SUMPRODUCT(LTA!J96:AN96,LTA!J$102:AN$102,LTA!J$103:AN$103)</f>
        <v>68.7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12.721210970499573</v>
      </c>
      <c r="AD96">
        <f t="shared" si="4"/>
        <v>886.11225662724746</v>
      </c>
      <c r="AE96">
        <f>'IDT-1'!B96</f>
        <v>0</v>
      </c>
      <c r="AF96" s="24"/>
      <c r="AG96">
        <f t="shared" si="5"/>
        <v>886.11225662724746</v>
      </c>
      <c r="AI96" s="34">
        <f>PXIL!H96</f>
        <v>0</v>
      </c>
      <c r="AJ96" s="34">
        <f>PXIL!N96</f>
        <v>0</v>
      </c>
      <c r="AK96" s="34">
        <f>RTM_IEX!H96</f>
        <v>9.6199999999999992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86.3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796.38998372406832</v>
      </c>
      <c r="P97" s="36">
        <v>106.97</v>
      </c>
      <c r="Q97" s="36">
        <v>38.146645757100536</v>
      </c>
      <c r="R97" s="38">
        <v>0</v>
      </c>
      <c r="S97" s="38">
        <v>0</v>
      </c>
      <c r="T97" s="37">
        <f>SUMPRODUCT(LTA!J97:AN97,LTA!J$101:AN$101,LTA!J$103:AN$103)</f>
        <v>39.92</v>
      </c>
      <c r="U97" s="37">
        <f>SUMPRODUCT(LTA!J97:AN97,LTA!J$102:AN$102,LTA!J$103:AN$103)</f>
        <v>69.2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12.421672698320318</v>
      </c>
      <c r="AD97">
        <f t="shared" si="4"/>
        <v>850.75247678284859</v>
      </c>
      <c r="AE97">
        <f>'IDT-1'!B97</f>
        <v>0</v>
      </c>
      <c r="AF97" s="24"/>
      <c r="AG97">
        <f t="shared" si="5"/>
        <v>850.75247678284859</v>
      </c>
      <c r="AI97" s="34">
        <f>PXIL!H97</f>
        <v>0</v>
      </c>
      <c r="AJ97" s="34">
        <f>PXIL!N97</f>
        <v>0</v>
      </c>
      <c r="AK97" s="34">
        <f>RTM_IEX!H97</f>
        <v>21.17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86.3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777.13695809373849</v>
      </c>
      <c r="P98" s="36">
        <v>106.97</v>
      </c>
      <c r="Q98" s="36">
        <v>38.146645757100536</v>
      </c>
      <c r="R98" s="38">
        <v>0</v>
      </c>
      <c r="S98" s="38">
        <v>0</v>
      </c>
      <c r="T98" s="37">
        <f>SUMPRODUCT(LTA!J98:AN98,LTA!J$101:AN$101,LTA!J$103:AN$103)</f>
        <v>39.159999999999997</v>
      </c>
      <c r="U98" s="37">
        <f>SUMPRODUCT(LTA!J98:AN98,LTA!J$102:AN$102,LTA!J$103:AN$103)</f>
        <v>68.7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12.152343283025546</v>
      </c>
      <c r="AD98">
        <f t="shared" si="4"/>
        <v>818.95878056781362</v>
      </c>
      <c r="AE98">
        <f>'IDT-1'!B98</f>
        <v>0</v>
      </c>
      <c r="AF98" s="24"/>
      <c r="AG98">
        <f t="shared" si="5"/>
        <v>818.95878056781362</v>
      </c>
      <c r="AI98" s="34">
        <f>PXIL!H98</f>
        <v>0</v>
      </c>
      <c r="AJ98" s="34">
        <f>PXIL!N98</f>
        <v>0</v>
      </c>
      <c r="AK98" s="34">
        <f>RTM_IEX!H98</f>
        <v>9.6199999999999992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0.26475512000000018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2.0575607335987782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20.826462818868823</v>
      </c>
      <c r="P99" s="36">
        <f t="shared" si="6"/>
        <v>2.0507290605072095</v>
      </c>
      <c r="Q99" s="36">
        <f t="shared" si="6"/>
        <v>0.58497911159796512</v>
      </c>
      <c r="R99" s="38">
        <f t="shared" si="6"/>
        <v>0.49022623683237848</v>
      </c>
      <c r="S99" s="38">
        <f t="shared" si="6"/>
        <v>0</v>
      </c>
      <c r="T99" s="37">
        <f t="shared" si="6"/>
        <v>5.1670350000000012</v>
      </c>
      <c r="U99" s="37">
        <f t="shared" si="6"/>
        <v>1.5020225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8.567749999999999E-2</v>
      </c>
      <c r="Z99" s="34">
        <f t="shared" si="6"/>
        <v>-3.3750000000000002E-2</v>
      </c>
      <c r="AA99" s="75">
        <f t="shared" si="6"/>
        <v>1.5430000000000017E-2</v>
      </c>
      <c r="AB99" s="75">
        <f t="shared" si="6"/>
        <v>-6.5407599999999988</v>
      </c>
      <c r="AC99">
        <f t="shared" si="6"/>
        <v>0.34440037369259696</v>
      </c>
      <c r="AD99">
        <f t="shared" si="6"/>
        <v>26.245847707712542</v>
      </c>
      <c r="AE99">
        <f t="shared" si="6"/>
        <v>0.86006574999999985</v>
      </c>
      <c r="AG99">
        <f t="shared" si="6"/>
        <v>27.10591345771255</v>
      </c>
      <c r="AI99">
        <f t="shared" si="6"/>
        <v>0</v>
      </c>
      <c r="AJ99">
        <f t="shared" si="6"/>
        <v>0</v>
      </c>
      <c r="AK99">
        <f t="shared" si="6"/>
        <v>0.71987999999999985</v>
      </c>
      <c r="AL99">
        <f t="shared" si="6"/>
        <v>-0.6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6.0191400000000002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729.20209822365064</v>
      </c>
      <c r="P3" s="36">
        <v>68.042611900191943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36.67</v>
      </c>
      <c r="U3" s="37">
        <f>SUMPRODUCT(LTA!J3:AN3,LTA!J$102:AN$102,LTA!J$104:AN$104)</f>
        <v>117.25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-217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14.159702154674804</v>
      </c>
      <c r="AD3">
        <f>SUM(B3:AB3,AI3:AV3)-AC3</f>
        <v>363.94414796916766</v>
      </c>
      <c r="AE3">
        <f>'IDT-1'!C3</f>
        <v>0</v>
      </c>
      <c r="AF3" s="24"/>
      <c r="AG3">
        <f>SUM(AD3:AF3)</f>
        <v>363.94414796916766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6.0191400000000002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740.95409319699036</v>
      </c>
      <c r="P4" s="36">
        <v>68.042965093476269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36.67</v>
      </c>
      <c r="U4" s="37">
        <f>SUMPRODUCT(LTA!J4:AN4,LTA!J$102:AN$102,LTA!J$104:AN$104)</f>
        <v>117.25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-232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14.385489245147781</v>
      </c>
      <c r="AD4">
        <f t="shared" ref="AD4:AD67" si="1">SUM(B4:AB4,AI4:AV4)-AC4</f>
        <v>360.47070904531864</v>
      </c>
      <c r="AE4">
        <f>'IDT-1'!C4</f>
        <v>0</v>
      </c>
      <c r="AF4" s="24"/>
      <c r="AG4">
        <f t="shared" ref="AG4:AG67" si="2">SUM(AD4:AF4)</f>
        <v>360.47070904531864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6.0191400000000002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49.9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744.9838202795313</v>
      </c>
      <c r="P5" s="36">
        <v>68.040000000000006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36.67</v>
      </c>
      <c r="U5" s="37">
        <f>SUMPRODUCT(LTA!J5:AN5,LTA!J$102:AN$102,LTA!J$104:AN$104)</f>
        <v>117.25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-242</v>
      </c>
      <c r="AA5" s="75">
        <f>STOA!I5</f>
        <v>0</v>
      </c>
      <c r="AB5" s="75">
        <f>-STOA!O5</f>
        <v>-434.03</v>
      </c>
      <c r="AC5">
        <f t="shared" si="0"/>
        <v>14.504025623104816</v>
      </c>
      <c r="AD5">
        <f t="shared" si="1"/>
        <v>354.37893465642622</v>
      </c>
      <c r="AE5">
        <f>'IDT-1'!C5</f>
        <v>0</v>
      </c>
      <c r="AF5" s="24"/>
      <c r="AG5">
        <f t="shared" si="2"/>
        <v>354.37893465642622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6.0191400000000002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49.9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744.9838202795313</v>
      </c>
      <c r="P6" s="36">
        <v>68.043391993618812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36.67</v>
      </c>
      <c r="U6" s="37">
        <f>SUMPRODUCT(LTA!J6:AN6,LTA!J$102:AN$102,LTA!J$104:AN$104)</f>
        <v>117.41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-252</v>
      </c>
      <c r="AA6" s="75">
        <f>STOA!I6</f>
        <v>0</v>
      </c>
      <c r="AB6" s="75">
        <f>-STOA!O6</f>
        <v>-434.03</v>
      </c>
      <c r="AC6">
        <f t="shared" si="0"/>
        <v>14.590109693100107</v>
      </c>
      <c r="AD6">
        <f t="shared" si="1"/>
        <v>344.45624258004989</v>
      </c>
      <c r="AE6">
        <f>'IDT-1'!C6</f>
        <v>0</v>
      </c>
      <c r="AF6" s="24"/>
      <c r="AG6">
        <f t="shared" si="2"/>
        <v>344.45624258004989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6.0191400000000002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49.9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745.53681622273382</v>
      </c>
      <c r="P7" s="36">
        <v>68.043391993618812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36.67</v>
      </c>
      <c r="U7" s="37">
        <f>SUMPRODUCT(LTA!J7:AN7,LTA!J$102:AN$102,LTA!J$104:AN$104)</f>
        <v>117.59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-267</v>
      </c>
      <c r="AA7" s="75">
        <f>STOA!I7</f>
        <v>0</v>
      </c>
      <c r="AB7" s="75">
        <f>-STOA!O7</f>
        <v>-434.03</v>
      </c>
      <c r="AC7">
        <f t="shared" si="0"/>
        <v>14.723334224896341</v>
      </c>
      <c r="AD7">
        <f t="shared" si="1"/>
        <v>330.0560139914561</v>
      </c>
      <c r="AE7">
        <f>'IDT-1'!C7</f>
        <v>0</v>
      </c>
      <c r="AF7" s="24"/>
      <c r="AG7">
        <f t="shared" si="2"/>
        <v>330.0560139914561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6.0191400000000002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49.9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745.51742616141962</v>
      </c>
      <c r="P8" s="36">
        <v>68.043391993618812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36.33</v>
      </c>
      <c r="U8" s="37">
        <f>SUMPRODUCT(LTA!J8:AN8,LTA!J$102:AN$102,LTA!J$104:AN$104)</f>
        <v>117.75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-277</v>
      </c>
      <c r="AA8" s="75">
        <f>STOA!I8</f>
        <v>0</v>
      </c>
      <c r="AB8" s="75">
        <f>-STOA!O8</f>
        <v>-434.03</v>
      </c>
      <c r="AC8">
        <f t="shared" si="0"/>
        <v>14.806370925630194</v>
      </c>
      <c r="AD8">
        <f t="shared" si="1"/>
        <v>319.77358722940824</v>
      </c>
      <c r="AE8">
        <f>'IDT-1'!C8</f>
        <v>0</v>
      </c>
      <c r="AF8" s="24"/>
      <c r="AG8">
        <f t="shared" si="2"/>
        <v>319.77358722940824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6.0191400000000002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49.9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745.19403272139164</v>
      </c>
      <c r="P9" s="36">
        <v>68.043391993618812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36.33</v>
      </c>
      <c r="U9" s="37">
        <f>SUMPRODUCT(LTA!J9:AN9,LTA!J$102:AN$102,LTA!J$104:AN$104)</f>
        <v>117.91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-246.18</v>
      </c>
      <c r="AA9" s="75">
        <f>STOA!I9</f>
        <v>0</v>
      </c>
      <c r="AB9" s="75">
        <f>-STOA!O9</f>
        <v>-434.03</v>
      </c>
      <c r="AC9">
        <f t="shared" si="0"/>
        <v>14.967475225897331</v>
      </c>
      <c r="AD9">
        <f t="shared" si="1"/>
        <v>300.26908948911313</v>
      </c>
      <c r="AE9">
        <f>'IDT-1'!C9</f>
        <v>0</v>
      </c>
      <c r="AF9" s="24"/>
      <c r="AG9">
        <f t="shared" si="2"/>
        <v>300.26908948911313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6.0191400000000002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49.9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639.95440218140914</v>
      </c>
      <c r="P10" s="36">
        <v>36.582162833323473</v>
      </c>
      <c r="Q10" s="36">
        <v>11.55</v>
      </c>
      <c r="R10" s="38">
        <v>0</v>
      </c>
      <c r="S10" s="38">
        <v>0</v>
      </c>
      <c r="T10" s="37">
        <f>SUMPRODUCT(LTA!J10:AN10,LTA!J$101:AN$101,LTA!J$104:AN$104)</f>
        <v>36</v>
      </c>
      <c r="U10" s="37">
        <f>SUMPRODUCT(LTA!J10:AN10,LTA!J$102:AN$102,LTA!J$104:AN$104)</f>
        <v>89.210000000000008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-156</v>
      </c>
      <c r="AA10" s="75">
        <f>STOA!I10</f>
        <v>0</v>
      </c>
      <c r="AB10" s="75">
        <f>-STOA!O10</f>
        <v>-418.03</v>
      </c>
      <c r="AC10">
        <f t="shared" si="0"/>
        <v>12.630024265810723</v>
      </c>
      <c r="AD10">
        <f t="shared" si="1"/>
        <v>227.55568074892182</v>
      </c>
      <c r="AE10">
        <f>'IDT-1'!C10</f>
        <v>0</v>
      </c>
      <c r="AF10" s="24"/>
      <c r="AG10">
        <f t="shared" si="2"/>
        <v>227.55568074892182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6.0191400000000002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49.9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632.85378304782148</v>
      </c>
      <c r="P11" s="36">
        <v>36.579999999999991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36.33</v>
      </c>
      <c r="U11" s="37">
        <f>SUMPRODUCT(LTA!J11:AN11,LTA!J$102:AN$102,LTA!J$104:AN$104)</f>
        <v>68.91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-161</v>
      </c>
      <c r="AA11" s="75">
        <f>STOA!I11</f>
        <v>0</v>
      </c>
      <c r="AB11" s="75">
        <f>-STOA!O11</f>
        <v>-334.03</v>
      </c>
      <c r="AC11">
        <f t="shared" si="0"/>
        <v>11.648679859773543</v>
      </c>
      <c r="AD11">
        <f t="shared" si="1"/>
        <v>290.46424318804793</v>
      </c>
      <c r="AE11">
        <f>'IDT-1'!C11</f>
        <v>0</v>
      </c>
      <c r="AF11" s="24"/>
      <c r="AG11">
        <f t="shared" si="2"/>
        <v>290.46424318804793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6.0191400000000002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49.9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632.85287889801668</v>
      </c>
      <c r="P12" s="36">
        <v>36.583220353904387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36.33</v>
      </c>
      <c r="U12" s="37">
        <f>SUMPRODUCT(LTA!J12:AN12,LTA!J$102:AN$102,LTA!J$104:AN$104)</f>
        <v>69.25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-166</v>
      </c>
      <c r="AA12" s="75">
        <f>STOA!I12</f>
        <v>0</v>
      </c>
      <c r="AB12" s="75">
        <f>-STOA!O12</f>
        <v>-334.03</v>
      </c>
      <c r="AC12">
        <f t="shared" si="0"/>
        <v>11.693911104512424</v>
      </c>
      <c r="AD12">
        <f t="shared" si="1"/>
        <v>285.76132814740862</v>
      </c>
      <c r="AE12">
        <f>'IDT-1'!C12</f>
        <v>0</v>
      </c>
      <c r="AF12" s="24"/>
      <c r="AG12">
        <f t="shared" si="2"/>
        <v>285.76132814740862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6.0191400000000002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49.9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633.37817191365457</v>
      </c>
      <c r="P13" s="36">
        <v>36.583220353904387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36.67</v>
      </c>
      <c r="U13" s="37">
        <f>SUMPRODUCT(LTA!J13:AN13,LTA!J$102:AN$102,LTA!J$104:AN$104)</f>
        <v>69.75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-166</v>
      </c>
      <c r="AA13" s="75">
        <f>STOA!I13</f>
        <v>0</v>
      </c>
      <c r="AB13" s="75">
        <f>-STOA!O13</f>
        <v>-334.03</v>
      </c>
      <c r="AC13">
        <f t="shared" si="0"/>
        <v>11.747735354468226</v>
      </c>
      <c r="AD13">
        <f t="shared" si="1"/>
        <v>282.07279691309066</v>
      </c>
      <c r="AE13">
        <f>'IDT-1'!C13</f>
        <v>0</v>
      </c>
      <c r="AF13" s="24"/>
      <c r="AG13">
        <f t="shared" si="2"/>
        <v>282.07279691309066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6.0191400000000002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49.9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631.78366811765454</v>
      </c>
      <c r="P14" s="36">
        <v>36.583220353904387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36.33</v>
      </c>
      <c r="U14" s="37">
        <f>SUMPRODUCT(LTA!J14:AN14,LTA!J$102:AN$102,LTA!J$104:AN$104)</f>
        <v>69.91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-171</v>
      </c>
      <c r="AA14" s="75">
        <f>STOA!I14</f>
        <v>0</v>
      </c>
      <c r="AB14" s="75">
        <f>-STOA!O14</f>
        <v>-334.03</v>
      </c>
      <c r="AC14">
        <f t="shared" si="0"/>
        <v>11.775185311206272</v>
      </c>
      <c r="AD14">
        <f t="shared" si="1"/>
        <v>275.27084316035263</v>
      </c>
      <c r="AE14">
        <f>'IDT-1'!C14</f>
        <v>0</v>
      </c>
      <c r="AF14" s="24"/>
      <c r="AG14">
        <f t="shared" si="2"/>
        <v>275.27084316035263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6.0191400000000002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49.9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631.24609811832454</v>
      </c>
      <c r="P15" s="36">
        <v>36.583220353904387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36</v>
      </c>
      <c r="U15" s="37">
        <f>SUMPRODUCT(LTA!J15:AN15,LTA!J$102:AN$102,LTA!J$104:AN$104)</f>
        <v>67.569999999999993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-176</v>
      </c>
      <c r="AA15" s="75">
        <f>STOA!I15</f>
        <v>0</v>
      </c>
      <c r="AB15" s="75">
        <f>-STOA!O15</f>
        <v>-334.03</v>
      </c>
      <c r="AC15">
        <f t="shared" si="0"/>
        <v>11.688943619137678</v>
      </c>
      <c r="AD15">
        <f t="shared" si="1"/>
        <v>279.14951485309126</v>
      </c>
      <c r="AE15">
        <f>'IDT-1'!C15</f>
        <v>0</v>
      </c>
      <c r="AF15" s="24"/>
      <c r="AG15">
        <f t="shared" si="2"/>
        <v>279.14951485309126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6.0191400000000002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49.9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631.24609811832454</v>
      </c>
      <c r="P16" s="36">
        <v>36.583220353904387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36</v>
      </c>
      <c r="U16" s="37">
        <f>SUMPRODUCT(LTA!J16:AN16,LTA!J$102:AN$102,LTA!J$104:AN$104)</f>
        <v>67.91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-181</v>
      </c>
      <c r="AA16" s="75">
        <f>STOA!I16</f>
        <v>0</v>
      </c>
      <c r="AB16" s="75">
        <f>-STOA!O16</f>
        <v>-334.03</v>
      </c>
      <c r="AC16">
        <f t="shared" si="0"/>
        <v>11.734155407762122</v>
      </c>
      <c r="AD16">
        <f t="shared" si="1"/>
        <v>274.44430306446674</v>
      </c>
      <c r="AE16">
        <f>'IDT-1'!C16</f>
        <v>0</v>
      </c>
      <c r="AF16" s="24"/>
      <c r="AG16">
        <f t="shared" si="2"/>
        <v>274.44430306446674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6.0191400000000002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49.9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631.24609811832454</v>
      </c>
      <c r="P17" s="36">
        <v>36.583220353904387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23.33</v>
      </c>
      <c r="U17" s="37">
        <f>SUMPRODUCT(LTA!J17:AN17,LTA!J$102:AN$102,LTA!J$104:AN$104)</f>
        <v>64.91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-176</v>
      </c>
      <c r="AA17" s="75">
        <f>STOA!I17</f>
        <v>0</v>
      </c>
      <c r="AB17" s="75">
        <f>-STOA!O17</f>
        <v>-334.03</v>
      </c>
      <c r="AC17">
        <f t="shared" si="0"/>
        <v>11.594056250037232</v>
      </c>
      <c r="AD17">
        <f t="shared" si="1"/>
        <v>259.91440222219165</v>
      </c>
      <c r="AE17">
        <f>'IDT-1'!C17</f>
        <v>0</v>
      </c>
      <c r="AF17" s="24"/>
      <c r="AG17">
        <f t="shared" si="2"/>
        <v>259.91440222219165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6.0191400000000002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49.9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631.24609811832454</v>
      </c>
      <c r="P18" s="36">
        <v>36.583220353904387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23.33</v>
      </c>
      <c r="U18" s="37">
        <f>SUMPRODUCT(LTA!J18:AN18,LTA!J$102:AN$102,LTA!J$104:AN$104)</f>
        <v>65.25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-181</v>
      </c>
      <c r="AA18" s="75">
        <f>STOA!I18</f>
        <v>0</v>
      </c>
      <c r="AB18" s="75">
        <f>-STOA!O18</f>
        <v>-334.03</v>
      </c>
      <c r="AC18">
        <f t="shared" si="0"/>
        <v>11.622325723211901</v>
      </c>
      <c r="AD18">
        <f t="shared" si="1"/>
        <v>257.22613274901698</v>
      </c>
      <c r="AE18">
        <f>'IDT-1'!C18</f>
        <v>0</v>
      </c>
      <c r="AF18" s="24"/>
      <c r="AG18">
        <f t="shared" si="2"/>
        <v>257.22613274901698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6.0191400000000002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49.9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628.66095975754354</v>
      </c>
      <c r="P19" s="36">
        <v>36.583220353904387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18.670000000000002</v>
      </c>
      <c r="U19" s="37">
        <f>SUMPRODUCT(LTA!J19:AN19,LTA!J$102:AN$102,LTA!J$104:AN$104)</f>
        <v>63.069999999999993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-176</v>
      </c>
      <c r="AA19" s="75">
        <f>STOA!I19</f>
        <v>0</v>
      </c>
      <c r="AB19" s="75">
        <f>-STOA!O19</f>
        <v>-334.03</v>
      </c>
      <c r="AC19">
        <f t="shared" si="0"/>
        <v>11.500798772356895</v>
      </c>
      <c r="AD19">
        <f t="shared" si="1"/>
        <v>252.92252133909088</v>
      </c>
      <c r="AE19">
        <f>'IDT-1'!C19</f>
        <v>0</v>
      </c>
      <c r="AF19" s="24"/>
      <c r="AG19">
        <f t="shared" si="2"/>
        <v>252.92252133909088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6.0191400000000002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49.9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628.66095975754354</v>
      </c>
      <c r="P20" s="36">
        <v>36.583220353904387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19</v>
      </c>
      <c r="U20" s="37">
        <f>SUMPRODUCT(LTA!J20:AN20,LTA!J$102:AN$102,LTA!J$104:AN$104)</f>
        <v>63.069999999999993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-166</v>
      </c>
      <c r="AA20" s="75">
        <f>STOA!I20</f>
        <v>0</v>
      </c>
      <c r="AB20" s="75">
        <f>-STOA!O20</f>
        <v>-334.03</v>
      </c>
      <c r="AC20">
        <f t="shared" si="0"/>
        <v>11.418859195108006</v>
      </c>
      <c r="AD20">
        <f t="shared" si="1"/>
        <v>263.33446091633994</v>
      </c>
      <c r="AE20">
        <f>'IDT-1'!C20</f>
        <v>0</v>
      </c>
      <c r="AF20" s="24"/>
      <c r="AG20">
        <f t="shared" si="2"/>
        <v>263.33446091633994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6.0191400000000002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49.9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639.47321330095235</v>
      </c>
      <c r="P21" s="36">
        <v>36.583220353904387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19</v>
      </c>
      <c r="U21" s="37">
        <f>SUMPRODUCT(LTA!J21:AN21,LTA!J$102:AN$102,LTA!J$104:AN$104)</f>
        <v>63.25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-166</v>
      </c>
      <c r="AA21" s="75">
        <f>STOA!I21</f>
        <v>0</v>
      </c>
      <c r="AB21" s="75">
        <f>-STOA!O21</f>
        <v>-334.03</v>
      </c>
      <c r="AC21">
        <f t="shared" si="0"/>
        <v>11.324828654925078</v>
      </c>
      <c r="AD21">
        <f t="shared" si="1"/>
        <v>296.42074499993163</v>
      </c>
      <c r="AE21">
        <f>'IDT-1'!C21</f>
        <v>0</v>
      </c>
      <c r="AF21" s="24"/>
      <c r="AG21">
        <f t="shared" si="2"/>
        <v>296.42074499993163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6.2057799999999999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49.9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644.10457046095235</v>
      </c>
      <c r="P22" s="36">
        <v>38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19.329999999999998</v>
      </c>
      <c r="U22" s="37">
        <f>SUMPRODUCT(LTA!J22:AN22,LTA!J$102:AN$102,LTA!J$104:AN$104)</f>
        <v>63.569999999999993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-166</v>
      </c>
      <c r="AA22" s="75">
        <f>STOA!I22</f>
        <v>0</v>
      </c>
      <c r="AB22" s="75">
        <f>-STOA!O22</f>
        <v>-334.03</v>
      </c>
      <c r="AC22">
        <f t="shared" si="0"/>
        <v>11.323362676022057</v>
      </c>
      <c r="AD22">
        <f t="shared" si="1"/>
        <v>310.30698778493024</v>
      </c>
      <c r="AE22">
        <f>'IDT-1'!C22</f>
        <v>0</v>
      </c>
      <c r="AF22" s="24"/>
      <c r="AG22">
        <f t="shared" si="2"/>
        <v>310.30698778493024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6.2057799999999999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49.9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652.63905614812609</v>
      </c>
      <c r="P23" s="36">
        <v>67.92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28.33</v>
      </c>
      <c r="U23" s="37">
        <f>SUMPRODUCT(LTA!J23:AN23,LTA!J$102:AN$102,LTA!J$104:AN$104)</f>
        <v>63.75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-182</v>
      </c>
      <c r="AA23" s="75">
        <f>STOA!I23</f>
        <v>0</v>
      </c>
      <c r="AB23" s="75">
        <f>-STOA!O23</f>
        <v>-334.03</v>
      </c>
      <c r="AC23">
        <f t="shared" si="0"/>
        <v>12.003040560715657</v>
      </c>
      <c r="AD23">
        <f t="shared" si="1"/>
        <v>324.2617955874104</v>
      </c>
      <c r="AE23">
        <f>'IDT-1'!C23</f>
        <v>0</v>
      </c>
      <c r="AF23" s="24"/>
      <c r="AG23">
        <f t="shared" si="2"/>
        <v>324.2617955874104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6.2057799999999999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49.9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661.44108924976103</v>
      </c>
      <c r="P24" s="36">
        <v>68.039999999999992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28.67</v>
      </c>
      <c r="U24" s="37">
        <f>SUMPRODUCT(LTA!J24:AN24,LTA!J$102:AN$102,LTA!J$104:AN$104)</f>
        <v>93.13000000000001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-202</v>
      </c>
      <c r="AA24" s="75">
        <f>STOA!I24</f>
        <v>0</v>
      </c>
      <c r="AB24" s="75">
        <f>-STOA!O24</f>
        <v>-334.03</v>
      </c>
      <c r="AC24">
        <f t="shared" si="0"/>
        <v>12.395402900568502</v>
      </c>
      <c r="AD24">
        <f t="shared" si="1"/>
        <v>354.5114663491924</v>
      </c>
      <c r="AE24">
        <f>'IDT-1'!C24</f>
        <v>0</v>
      </c>
      <c r="AF24" s="24"/>
      <c r="AG24">
        <f t="shared" si="2"/>
        <v>354.5114663491924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6.2057799999999999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49.9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672.49781175216947</v>
      </c>
      <c r="P25" s="36">
        <v>67.48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29.33</v>
      </c>
      <c r="U25" s="37">
        <f>SUMPRODUCT(LTA!J25:AN25,LTA!J$102:AN$102,LTA!J$104:AN$104)</f>
        <v>113.91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-177</v>
      </c>
      <c r="AA25" s="75">
        <f>STOA!I25</f>
        <v>0</v>
      </c>
      <c r="AB25" s="75">
        <f>-STOA!O25</f>
        <v>-334.03</v>
      </c>
      <c r="AC25">
        <f t="shared" si="0"/>
        <v>12.595902107789621</v>
      </c>
      <c r="AD25">
        <f t="shared" si="1"/>
        <v>394.24768964437982</v>
      </c>
      <c r="AE25">
        <f>'IDT-1'!C25</f>
        <v>0</v>
      </c>
      <c r="AF25" s="24"/>
      <c r="AG25">
        <f t="shared" si="2"/>
        <v>394.24768964437982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6.2057799999999999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49.9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679.53544438943732</v>
      </c>
      <c r="P26" s="36">
        <v>68.042611900191943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29.67</v>
      </c>
      <c r="U26" s="37">
        <f>SUMPRODUCT(LTA!J26:AN26,LTA!J$102:AN$102,LTA!J$104:AN$104)</f>
        <v>114.41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-147</v>
      </c>
      <c r="AA26" s="75">
        <f>STOA!I26</f>
        <v>0</v>
      </c>
      <c r="AB26" s="75">
        <f>-STOA!O26</f>
        <v>-334.03</v>
      </c>
      <c r="AC26">
        <f t="shared" si="0"/>
        <v>12.446550061057168</v>
      </c>
      <c r="AD26">
        <f t="shared" si="1"/>
        <v>428.83728622857194</v>
      </c>
      <c r="AE26">
        <f>'IDT-1'!C26</f>
        <v>0</v>
      </c>
      <c r="AF26" s="24"/>
      <c r="AG26">
        <f t="shared" si="2"/>
        <v>428.83728622857194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-37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6.2057799999999999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48.96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671.48133187144708</v>
      </c>
      <c r="P27" s="36">
        <v>68.039999999999992</v>
      </c>
      <c r="Q27" s="36">
        <v>11.552012545739677</v>
      </c>
      <c r="R27" s="38">
        <v>0</v>
      </c>
      <c r="S27" s="38">
        <v>0</v>
      </c>
      <c r="T27" s="37">
        <f>SUMPRODUCT(LTA!J27:AN27,LTA!J$101:AN$101,LTA!J$104:AN$104)</f>
        <v>43.33</v>
      </c>
      <c r="U27" s="37">
        <f>SUMPRODUCT(LTA!J27:AN27,LTA!J$102:AN$102,LTA!J$104:AN$104)</f>
        <v>86.210000000000008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-87</v>
      </c>
      <c r="AA27" s="75">
        <f>STOA!I27</f>
        <v>0</v>
      </c>
      <c r="AB27" s="75">
        <f>-STOA!O27</f>
        <v>-300</v>
      </c>
      <c r="AC27">
        <f t="shared" si="0"/>
        <v>11.587854044055559</v>
      </c>
      <c r="AD27">
        <f t="shared" si="1"/>
        <v>484.19127037313126</v>
      </c>
      <c r="AE27">
        <f>'IDT-1'!C27</f>
        <v>0</v>
      </c>
      <c r="AF27" s="24"/>
      <c r="AG27">
        <f t="shared" si="2"/>
        <v>484.19127037313126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6.2057799999999999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48.96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708.63625380079804</v>
      </c>
      <c r="P28" s="36">
        <v>68.039999999999992</v>
      </c>
      <c r="Q28" s="36">
        <v>11.552012545739677</v>
      </c>
      <c r="R28" s="38">
        <v>0.26</v>
      </c>
      <c r="S28" s="38">
        <v>0</v>
      </c>
      <c r="T28" s="37">
        <f>SUMPRODUCT(LTA!J28:AN28,LTA!J$101:AN$101,LTA!J$104:AN$104)</f>
        <v>43</v>
      </c>
      <c r="U28" s="37">
        <f>SUMPRODUCT(LTA!J28:AN28,LTA!J$102:AN$102,LTA!J$104:AN$104)</f>
        <v>69.569999999999993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-72</v>
      </c>
      <c r="AA28" s="75">
        <f>STOA!I28</f>
        <v>0</v>
      </c>
      <c r="AB28" s="75">
        <f>-STOA!O28</f>
        <v>-300</v>
      </c>
      <c r="AC28">
        <f t="shared" si="0"/>
        <v>11.640995180113659</v>
      </c>
      <c r="AD28">
        <f t="shared" si="1"/>
        <v>518.58305116642407</v>
      </c>
      <c r="AE28">
        <f>'IDT-1'!C28</f>
        <v>0</v>
      </c>
      <c r="AF28" s="24"/>
      <c r="AG28">
        <f t="shared" si="2"/>
        <v>518.58305116642407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6.2057799999999999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725.73170976991344</v>
      </c>
      <c r="P29" s="36">
        <v>68.042611900191943</v>
      </c>
      <c r="Q29" s="36">
        <v>20.69</v>
      </c>
      <c r="R29" s="38">
        <v>2.8900000000000006</v>
      </c>
      <c r="S29" s="38">
        <v>0</v>
      </c>
      <c r="T29" s="37">
        <f>SUMPRODUCT(LTA!J29:AN29,LTA!J$101:AN$101,LTA!J$104:AN$104)</f>
        <v>42.67</v>
      </c>
      <c r="U29" s="37">
        <f>SUMPRODUCT(LTA!J29:AN29,LTA!J$102:AN$102,LTA!J$104:AN$104)</f>
        <v>98.63000000000001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-59</v>
      </c>
      <c r="AA29" s="75">
        <f>STOA!I29</f>
        <v>0</v>
      </c>
      <c r="AB29" s="75">
        <f>-STOA!O29</f>
        <v>-300</v>
      </c>
      <c r="AC29">
        <f t="shared" si="0"/>
        <v>12.284455514779186</v>
      </c>
      <c r="AD29">
        <f t="shared" si="1"/>
        <v>550.3556461553261</v>
      </c>
      <c r="AE29">
        <f>'IDT-1'!C29</f>
        <v>0</v>
      </c>
      <c r="AF29" s="24"/>
      <c r="AG29">
        <f t="shared" si="2"/>
        <v>550.3556461553261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6.2057799999999999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787.82207539494277</v>
      </c>
      <c r="P30" s="36">
        <v>68.042611900191943</v>
      </c>
      <c r="Q30" s="36">
        <v>22.06</v>
      </c>
      <c r="R30" s="38">
        <v>6.47</v>
      </c>
      <c r="S30" s="38">
        <v>0</v>
      </c>
      <c r="T30" s="37">
        <f>SUMPRODUCT(LTA!J30:AN30,LTA!J$101:AN$101,LTA!J$104:AN$104)</f>
        <v>42.67</v>
      </c>
      <c r="U30" s="37">
        <f>SUMPRODUCT(LTA!J30:AN30,LTA!J$102:AN$102,LTA!J$104:AN$104)</f>
        <v>115.09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-80</v>
      </c>
      <c r="AA30" s="75">
        <f>STOA!I30</f>
        <v>0</v>
      </c>
      <c r="AB30" s="75">
        <f>-STOA!O30</f>
        <v>-300</v>
      </c>
      <c r="AC30">
        <f t="shared" si="0"/>
        <v>13.216499002326325</v>
      </c>
      <c r="AD30">
        <f t="shared" si="1"/>
        <v>604.14396829280827</v>
      </c>
      <c r="AE30">
        <f>'IDT-1'!C30</f>
        <v>-5.08</v>
      </c>
      <c r="AF30" s="24"/>
      <c r="AG30">
        <f t="shared" si="2"/>
        <v>599.06396829280823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6.2057799999999999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802.22226673875161</v>
      </c>
      <c r="P31" s="36">
        <v>68.042611900191943</v>
      </c>
      <c r="Q31" s="36">
        <v>22.06</v>
      </c>
      <c r="R31" s="38">
        <v>14.342650157087416</v>
      </c>
      <c r="S31" s="38">
        <v>0</v>
      </c>
      <c r="T31" s="37">
        <f>SUMPRODUCT(LTA!J31:AN31,LTA!J$101:AN$101,LTA!J$104:AN$104)</f>
        <v>43.88</v>
      </c>
      <c r="U31" s="37">
        <f>SUMPRODUCT(LTA!J31:AN31,LTA!J$102:AN$102,LTA!J$104:AN$104)</f>
        <v>110.59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</v>
      </c>
      <c r="AA31" s="75">
        <f>STOA!I31</f>
        <v>0</v>
      </c>
      <c r="AB31" s="75">
        <f>-STOA!O31</f>
        <v>-300</v>
      </c>
      <c r="AC31">
        <f t="shared" si="0"/>
        <v>12.867685407440511</v>
      </c>
      <c r="AD31">
        <f t="shared" si="1"/>
        <v>683.47562338859041</v>
      </c>
      <c r="AE31">
        <f>'IDT-1'!C31</f>
        <v>-29.635000000000002</v>
      </c>
      <c r="AF31" s="24"/>
      <c r="AG31">
        <f t="shared" si="2"/>
        <v>653.84062338859042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-111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6.2057799999999999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818.53078525107412</v>
      </c>
      <c r="P32" s="36">
        <v>68.042611900191943</v>
      </c>
      <c r="Q32" s="36">
        <v>22.06</v>
      </c>
      <c r="R32" s="38">
        <v>17.900000000000002</v>
      </c>
      <c r="S32" s="38">
        <v>0</v>
      </c>
      <c r="T32" s="37">
        <f>SUMPRODUCT(LTA!J32:AN32,LTA!J$101:AN$101,LTA!J$104:AN$104)</f>
        <v>50.72</v>
      </c>
      <c r="U32" s="37">
        <f>SUMPRODUCT(LTA!J32:AN32,LTA!J$102:AN$102,LTA!J$104:AN$104)</f>
        <v>110.59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13.286139752048044</v>
      </c>
      <c r="AD32">
        <f t="shared" si="1"/>
        <v>706.76303739921786</v>
      </c>
      <c r="AE32">
        <f>'IDT-1'!C32</f>
        <v>-15</v>
      </c>
      <c r="AF32" s="24"/>
      <c r="AG32">
        <f t="shared" si="2"/>
        <v>691.76303739921786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6.2057799999999999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810.93089015345504</v>
      </c>
      <c r="P33" s="36">
        <v>68.042611900191943</v>
      </c>
      <c r="Q33" s="36">
        <v>22.06</v>
      </c>
      <c r="R33" s="38">
        <v>17.899999999999999</v>
      </c>
      <c r="S33" s="38">
        <v>0</v>
      </c>
      <c r="T33" s="37">
        <f>SUMPRODUCT(LTA!J33:AN33,LTA!J$101:AN$101,LTA!J$104:AN$104)</f>
        <v>62.35</v>
      </c>
      <c r="U33" s="37">
        <f>SUMPRODUCT(LTA!J33:AN33,LTA!J$102:AN$102,LTA!J$104:AN$104)</f>
        <v>110.59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13.328463790952929</v>
      </c>
      <c r="AD33">
        <f t="shared" si="1"/>
        <v>709.75081826269377</v>
      </c>
      <c r="AE33">
        <f>'IDT-1'!C33</f>
        <v>-10</v>
      </c>
      <c r="AF33" s="24"/>
      <c r="AG33">
        <f t="shared" si="2"/>
        <v>699.75081826269377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6.2057799999999999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784.94034870748874</v>
      </c>
      <c r="P34" s="36">
        <v>68.042611900191943</v>
      </c>
      <c r="Q34" s="36">
        <v>22.06</v>
      </c>
      <c r="R34" s="38">
        <v>17.899999999999999</v>
      </c>
      <c r="S34" s="38">
        <v>0</v>
      </c>
      <c r="T34" s="37">
        <f>SUMPRODUCT(LTA!J34:AN34,LTA!J$101:AN$101,LTA!J$104:AN$104)</f>
        <v>80.52000000000001</v>
      </c>
      <c r="U34" s="37">
        <f>SUMPRODUCT(LTA!J34:AN34,LTA!J$102:AN$102,LTA!J$104:AN$104)</f>
        <v>110.75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13.153990192383256</v>
      </c>
      <c r="AD34">
        <f t="shared" si="1"/>
        <v>715.26475041529727</v>
      </c>
      <c r="AE34">
        <f>'IDT-1'!C34</f>
        <v>0</v>
      </c>
      <c r="AF34" s="24"/>
      <c r="AG34">
        <f t="shared" si="2"/>
        <v>715.26475041529727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6.2057799999999999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770.7598713229246</v>
      </c>
      <c r="P35" s="36">
        <v>68.042611900191943</v>
      </c>
      <c r="Q35" s="36">
        <v>22.06</v>
      </c>
      <c r="R35" s="38">
        <v>22.9</v>
      </c>
      <c r="S35" s="38">
        <v>0</v>
      </c>
      <c r="T35" s="37">
        <f>SUMPRODUCT(LTA!J35:AN35,LTA!J$101:AN$101,LTA!J$104:AN$104)</f>
        <v>83.11</v>
      </c>
      <c r="U35" s="37">
        <f>SUMPRODUCT(LTA!J35:AN35,LTA!J$102:AN$102,LTA!J$104:AN$104)</f>
        <v>110.59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13.114228497802696</v>
      </c>
      <c r="AD35">
        <f t="shared" si="1"/>
        <v>706.55403472531361</v>
      </c>
      <c r="AE35">
        <f>'IDT-1'!C35</f>
        <v>0</v>
      </c>
      <c r="AF35" s="24"/>
      <c r="AG35">
        <f t="shared" si="2"/>
        <v>706.55403472531361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6.2057799999999999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766.1285141629246</v>
      </c>
      <c r="P36" s="36">
        <v>68.042611900191943</v>
      </c>
      <c r="Q36" s="36">
        <v>22.06</v>
      </c>
      <c r="R36" s="38">
        <v>22.9</v>
      </c>
      <c r="S36" s="38">
        <v>0</v>
      </c>
      <c r="T36" s="37">
        <f>SUMPRODUCT(LTA!J36:AN36,LTA!J$101:AN$101,LTA!J$104:AN$104)</f>
        <v>107.18</v>
      </c>
      <c r="U36" s="37">
        <f>SUMPRODUCT(LTA!J36:AN36,LTA!J$102:AN$102,LTA!J$104:AN$104)</f>
        <v>110.59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13.362224674907587</v>
      </c>
      <c r="AD36">
        <f t="shared" si="1"/>
        <v>715.74468138820885</v>
      </c>
      <c r="AE36">
        <f>'IDT-1'!C36</f>
        <v>-5</v>
      </c>
      <c r="AF36" s="24"/>
      <c r="AG36">
        <f t="shared" si="2"/>
        <v>710.74468138820885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-129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6.2057799999999999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761.99634473898311</v>
      </c>
      <c r="P37" s="36">
        <v>68.042611900191943</v>
      </c>
      <c r="Q37" s="36">
        <v>22.06</v>
      </c>
      <c r="R37" s="38">
        <v>22.9</v>
      </c>
      <c r="S37" s="38">
        <v>0</v>
      </c>
      <c r="T37" s="37">
        <f>SUMPRODUCT(LTA!J37:AN37,LTA!J$101:AN$101,LTA!J$104:AN$104)</f>
        <v>132.16</v>
      </c>
      <c r="U37" s="37">
        <f>SUMPRODUCT(LTA!J37:AN37,LTA!J$102:AN$102,LTA!J$104:AN$104)</f>
        <v>110.75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13.530930871270481</v>
      </c>
      <c r="AD37">
        <f t="shared" si="1"/>
        <v>717.58380576790444</v>
      </c>
      <c r="AE37">
        <f>'IDT-1'!C37</f>
        <v>0</v>
      </c>
      <c r="AF37" s="24"/>
      <c r="AG37">
        <f t="shared" si="2"/>
        <v>717.58380576790444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6.2057799999999999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757.36472194961823</v>
      </c>
      <c r="P38" s="36">
        <v>68.042611900191943</v>
      </c>
      <c r="Q38" s="36">
        <v>22.06</v>
      </c>
      <c r="R38" s="38">
        <v>22.9</v>
      </c>
      <c r="S38" s="38">
        <v>0</v>
      </c>
      <c r="T38" s="37">
        <f>SUMPRODUCT(LTA!J38:AN38,LTA!J$101:AN$101,LTA!J$104:AN$104)</f>
        <v>155.34</v>
      </c>
      <c r="U38" s="37">
        <f>SUMPRODUCT(LTA!J38:AN38,LTA!J$102:AN$102,LTA!J$104:AN$104)</f>
        <v>110.75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13.881573867512264</v>
      </c>
      <c r="AD38">
        <f t="shared" si="1"/>
        <v>712.78153998229777</v>
      </c>
      <c r="AE38">
        <f>'IDT-1'!C38</f>
        <v>0</v>
      </c>
      <c r="AF38" s="24"/>
      <c r="AG38">
        <f t="shared" si="2"/>
        <v>712.78153998229777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-161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6.2057799999999999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756.82385167064831</v>
      </c>
      <c r="P39" s="36">
        <v>68.042611900191943</v>
      </c>
      <c r="Q39" s="36">
        <v>22.06</v>
      </c>
      <c r="R39" s="38">
        <v>22.9</v>
      </c>
      <c r="S39" s="38">
        <v>0</v>
      </c>
      <c r="T39" s="37">
        <f>SUMPRODUCT(LTA!J39:AN39,LTA!J$101:AN$101,LTA!J$104:AN$104)</f>
        <v>175.01</v>
      </c>
      <c r="U39" s="37">
        <f>SUMPRODUCT(LTA!J39:AN39,LTA!J$102:AN$102,LTA!J$104:AN$104)</f>
        <v>108.75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14.144054765317362</v>
      </c>
      <c r="AD39">
        <f t="shared" si="1"/>
        <v>715.64818880552275</v>
      </c>
      <c r="AE39">
        <f>'IDT-1'!C39</f>
        <v>0</v>
      </c>
      <c r="AF39" s="24"/>
      <c r="AG39">
        <f t="shared" si="2"/>
        <v>715.64818880552275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-175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6.2057799999999999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675.76881077881819</v>
      </c>
      <c r="P40" s="36">
        <v>68.042611900191943</v>
      </c>
      <c r="Q40" s="36">
        <v>22.06</v>
      </c>
      <c r="R40" s="38">
        <v>22.9</v>
      </c>
      <c r="S40" s="38">
        <v>0</v>
      </c>
      <c r="T40" s="37">
        <f>SUMPRODUCT(LTA!J40:AN40,LTA!J$101:AN$101,LTA!J$104:AN$104)</f>
        <v>195.19</v>
      </c>
      <c r="U40" s="37">
        <f>SUMPRODUCT(LTA!J40:AN40,LTA!J$102:AN$102,LTA!J$104:AN$104)</f>
        <v>108.75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13.0058387501842</v>
      </c>
      <c r="AD40">
        <f t="shared" si="1"/>
        <v>729.91136392882572</v>
      </c>
      <c r="AE40">
        <f>'IDT-1'!C40</f>
        <v>0</v>
      </c>
      <c r="AF40" s="24"/>
      <c r="AG40">
        <f t="shared" si="2"/>
        <v>729.91136392882572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-101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6.2057799999999999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47.742210287513309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675.76479265983482</v>
      </c>
      <c r="P41" s="36">
        <v>54.31</v>
      </c>
      <c r="Q41" s="36">
        <v>16.62253934300993</v>
      </c>
      <c r="R41" s="38">
        <v>25.45</v>
      </c>
      <c r="S41" s="38">
        <v>0</v>
      </c>
      <c r="T41" s="37">
        <f>SUMPRODUCT(LTA!J41:AN41,LTA!J$101:AN$101,LTA!J$104:AN$104)</f>
        <v>216.73000000000002</v>
      </c>
      <c r="U41" s="37">
        <f>SUMPRODUCT(LTA!J41:AN41,LTA!J$102:AN$102,LTA!J$104:AN$104)</f>
        <v>108.75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12.900743800421742</v>
      </c>
      <c r="AD41">
        <f t="shared" si="1"/>
        <v>757.67457848993638</v>
      </c>
      <c r="AE41">
        <f>'IDT-1'!C41</f>
        <v>0</v>
      </c>
      <c r="AF41" s="24"/>
      <c r="AG41">
        <f t="shared" si="2"/>
        <v>757.67457848993638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-81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6.2057799999999999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47.742210287513309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646.67162156735958</v>
      </c>
      <c r="P42" s="36">
        <v>56.42</v>
      </c>
      <c r="Q42" s="36">
        <v>17.269999999999996</v>
      </c>
      <c r="R42" s="38">
        <v>25.45</v>
      </c>
      <c r="S42" s="38">
        <v>0</v>
      </c>
      <c r="T42" s="37">
        <f>SUMPRODUCT(LTA!J42:AN42,LTA!J$101:AN$101,LTA!J$104:AN$104)</f>
        <v>234.74</v>
      </c>
      <c r="U42" s="37">
        <f>SUMPRODUCT(LTA!J42:AN42,LTA!J$102:AN$102,LTA!J$104:AN$104)</f>
        <v>108.91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12.713555624615221</v>
      </c>
      <c r="AD42">
        <f t="shared" si="1"/>
        <v>763.6960562302578</v>
      </c>
      <c r="AE42">
        <f>'IDT-1'!C42</f>
        <v>0</v>
      </c>
      <c r="AF42" s="24"/>
      <c r="AG42">
        <f t="shared" si="2"/>
        <v>763.6960562302578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-67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6.2057799999999999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47.742210287513309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653.32911985272301</v>
      </c>
      <c r="P43" s="36">
        <v>48.717091516924363</v>
      </c>
      <c r="Q43" s="36">
        <v>11.549999999999999</v>
      </c>
      <c r="R43" s="38">
        <v>25.45</v>
      </c>
      <c r="S43" s="38">
        <v>0</v>
      </c>
      <c r="T43" s="37">
        <f>SUMPRODUCT(LTA!J43:AN43,LTA!J$101:AN$101,LTA!J$104:AN$104)</f>
        <v>233.91</v>
      </c>
      <c r="U43" s="37">
        <f>SUMPRODUCT(LTA!J43:AN43,LTA!J$102:AN$102,LTA!J$104:AN$104)</f>
        <v>79.710000000000008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12.057156712233985</v>
      </c>
      <c r="AD43">
        <f t="shared" si="1"/>
        <v>768.5570449449267</v>
      </c>
      <c r="AE43">
        <f>'IDT-1'!C43</f>
        <v>0</v>
      </c>
      <c r="AF43" s="24"/>
      <c r="AG43">
        <f t="shared" si="2"/>
        <v>768.5570449449267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6.2057799999999999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47.742210287513309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662.02957819864298</v>
      </c>
      <c r="P44" s="36">
        <v>54.31</v>
      </c>
      <c r="Q44" s="36">
        <v>11.549999999999999</v>
      </c>
      <c r="R44" s="38">
        <v>25.45</v>
      </c>
      <c r="S44" s="38">
        <v>0</v>
      </c>
      <c r="T44" s="37">
        <f>SUMPRODUCT(LTA!J44:AN44,LTA!J$101:AN$101,LTA!J$104:AN$104)</f>
        <v>245.96</v>
      </c>
      <c r="U44" s="37">
        <f>SUMPRODUCT(LTA!J44:AN44,LTA!J$102:AN$102,LTA!J$104:AN$104)</f>
        <v>62.41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12.03146710089888</v>
      </c>
      <c r="AD44">
        <f t="shared" si="1"/>
        <v>789.62610138525747</v>
      </c>
      <c r="AE44">
        <f>'IDT-1'!C44</f>
        <v>0</v>
      </c>
      <c r="AF44" s="24"/>
      <c r="AG44">
        <f t="shared" si="2"/>
        <v>789.62610138525747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6.2057799999999999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47.742210287513309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638.70827955029642</v>
      </c>
      <c r="P45" s="36">
        <v>54.31</v>
      </c>
      <c r="Q45" s="36">
        <v>11.55</v>
      </c>
      <c r="R45" s="38">
        <v>25.45</v>
      </c>
      <c r="S45" s="38">
        <v>0</v>
      </c>
      <c r="T45" s="37">
        <f>SUMPRODUCT(LTA!J45:AN45,LTA!J$101:AN$101,LTA!J$104:AN$104)</f>
        <v>253.74</v>
      </c>
      <c r="U45" s="37">
        <f>SUMPRODUCT(LTA!J45:AN45,LTA!J$102:AN$102,LTA!J$104:AN$104)</f>
        <v>62.25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11.78097998410432</v>
      </c>
      <c r="AD45">
        <f t="shared" si="1"/>
        <v>788.17528985370541</v>
      </c>
      <c r="AE45">
        <f>'IDT-1'!C45</f>
        <v>0</v>
      </c>
      <c r="AF45" s="24"/>
      <c r="AG45">
        <f t="shared" si="2"/>
        <v>788.17528985370541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6.2057799999999999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47.742210287513309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637.00798316269231</v>
      </c>
      <c r="P46" s="36">
        <v>54.31</v>
      </c>
      <c r="Q46" s="36">
        <v>11.55</v>
      </c>
      <c r="R46" s="38">
        <v>25.449999999999996</v>
      </c>
      <c r="S46" s="38">
        <v>0</v>
      </c>
      <c r="T46" s="37">
        <f>SUMPRODUCT(LTA!J46:AN46,LTA!J$101:AN$101,LTA!J$104:AN$104)</f>
        <v>258.57</v>
      </c>
      <c r="U46" s="37">
        <f>SUMPRODUCT(LTA!J46:AN46,LTA!J$102:AN$102,LTA!J$104:AN$104)</f>
        <v>62.25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11.807269494448445</v>
      </c>
      <c r="AD46">
        <f t="shared" si="1"/>
        <v>791.27870395575712</v>
      </c>
      <c r="AE46">
        <f>'IDT-1'!C46</f>
        <v>0</v>
      </c>
      <c r="AF46" s="24"/>
      <c r="AG46">
        <f t="shared" si="2"/>
        <v>791.27870395575712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6.2057799999999999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637.13519785229744</v>
      </c>
      <c r="P47" s="36">
        <v>54.31</v>
      </c>
      <c r="Q47" s="36">
        <v>11.55</v>
      </c>
      <c r="R47" s="38">
        <v>25.449999999999996</v>
      </c>
      <c r="S47" s="38">
        <v>0</v>
      </c>
      <c r="T47" s="37">
        <f>SUMPRODUCT(LTA!J47:AN47,LTA!J$101:AN$101,LTA!J$104:AN$104)</f>
        <v>269.62</v>
      </c>
      <c r="U47" s="37">
        <f>SUMPRODUCT(LTA!J47:AN47,LTA!J$102:AN$102,LTA!J$104:AN$104)</f>
        <v>64.91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12.01844310867491</v>
      </c>
      <c r="AD47">
        <f t="shared" si="1"/>
        <v>796.12253474362285</v>
      </c>
      <c r="AE47">
        <f>'IDT-1'!C47</f>
        <v>0</v>
      </c>
      <c r="AF47" s="24"/>
      <c r="AG47">
        <f t="shared" si="2"/>
        <v>796.12253474362285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6.2057799999999999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637.05718920829838</v>
      </c>
      <c r="P48" s="36">
        <v>54.310000000000009</v>
      </c>
      <c r="Q48" s="36">
        <v>11.55</v>
      </c>
      <c r="R48" s="38">
        <v>25.449999999999996</v>
      </c>
      <c r="S48" s="38">
        <v>0</v>
      </c>
      <c r="T48" s="37">
        <f>SUMPRODUCT(LTA!J48:AN48,LTA!J$101:AN$101,LTA!J$104:AN$104)</f>
        <v>270.07</v>
      </c>
      <c r="U48" s="37">
        <f>SUMPRODUCT(LTA!J48:AN48,LTA!J$102:AN$102,LTA!J$104:AN$104)</f>
        <v>64.91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12.072394782414651</v>
      </c>
      <c r="AD48">
        <f t="shared" si="1"/>
        <v>790.44057442588382</v>
      </c>
      <c r="AE48">
        <f>'IDT-1'!C48</f>
        <v>0</v>
      </c>
      <c r="AF48" s="24"/>
      <c r="AG48">
        <f t="shared" si="2"/>
        <v>790.44057442588382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6.2057799999999999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48.96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645.5636211544637</v>
      </c>
      <c r="P49" s="36">
        <v>54.310000000000009</v>
      </c>
      <c r="Q49" s="36">
        <v>11.55</v>
      </c>
      <c r="R49" s="38">
        <v>25.449999999999996</v>
      </c>
      <c r="S49" s="38">
        <v>0</v>
      </c>
      <c r="T49" s="37">
        <f>SUMPRODUCT(LTA!J49:AN49,LTA!J$101:AN$101,LTA!J$104:AN$104)</f>
        <v>270.17</v>
      </c>
      <c r="U49" s="37">
        <f>SUMPRODUCT(LTA!J49:AN49,LTA!J$102:AN$102,LTA!J$104:AN$104)</f>
        <v>64.75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12.211114072561553</v>
      </c>
      <c r="AD49">
        <f t="shared" si="1"/>
        <v>790.74828708190228</v>
      </c>
      <c r="AE49">
        <f>'IDT-1'!C49</f>
        <v>0</v>
      </c>
      <c r="AF49" s="24"/>
      <c r="AG49">
        <f t="shared" si="2"/>
        <v>790.74828708190228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-24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6.2057799999999999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48.96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656.94286161591253</v>
      </c>
      <c r="P50" s="36">
        <v>54.310000000000009</v>
      </c>
      <c r="Q50" s="36">
        <v>11.55</v>
      </c>
      <c r="R50" s="38">
        <v>25.449999999999996</v>
      </c>
      <c r="S50" s="38">
        <v>0</v>
      </c>
      <c r="T50" s="37">
        <f>SUMPRODUCT(LTA!J50:AN50,LTA!J$101:AN$101,LTA!J$104:AN$104)</f>
        <v>270.27</v>
      </c>
      <c r="U50" s="37">
        <f>SUMPRODUCT(LTA!J50:AN50,LTA!J$102:AN$102,LTA!J$104:AN$104)</f>
        <v>64.75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12.400722427411504</v>
      </c>
      <c r="AD50">
        <f t="shared" si="1"/>
        <v>791.03791918850118</v>
      </c>
      <c r="AE50">
        <f>'IDT-1'!C50</f>
        <v>0</v>
      </c>
      <c r="AF50" s="24"/>
      <c r="AG50">
        <f t="shared" si="2"/>
        <v>791.03791918850118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6.2057799999999999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48.96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665.56973677258577</v>
      </c>
      <c r="P51" s="36">
        <v>36.579999999999991</v>
      </c>
      <c r="Q51" s="36">
        <v>11.549999999999999</v>
      </c>
      <c r="R51" s="38">
        <v>25.449999999999996</v>
      </c>
      <c r="S51" s="38">
        <v>0</v>
      </c>
      <c r="T51" s="37">
        <f>SUMPRODUCT(LTA!J51:AN51,LTA!J$101:AN$101,LTA!J$104:AN$104)</f>
        <v>270.59999999999997</v>
      </c>
      <c r="U51" s="37">
        <f>SUMPRODUCT(LTA!J51:AN51,LTA!J$102:AN$102,LTA!J$104:AN$104)</f>
        <v>64.41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12.349585651902226</v>
      </c>
      <c r="AD51">
        <f t="shared" si="1"/>
        <v>778.97593112068364</v>
      </c>
      <c r="AE51">
        <f>'IDT-1'!C51</f>
        <v>0</v>
      </c>
      <c r="AF51" s="24"/>
      <c r="AG51">
        <f t="shared" si="2"/>
        <v>778.97593112068364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6.2057799999999999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48.96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665.80133630769376</v>
      </c>
      <c r="P52" s="36">
        <v>36.582657271538572</v>
      </c>
      <c r="Q52" s="36">
        <v>11.549999999999999</v>
      </c>
      <c r="R52" s="38">
        <v>25.449999999999996</v>
      </c>
      <c r="S52" s="38">
        <v>0</v>
      </c>
      <c r="T52" s="37">
        <f>SUMPRODUCT(LTA!J52:AN52,LTA!J$101:AN$101,LTA!J$104:AN$104)</f>
        <v>270.59999999999997</v>
      </c>
      <c r="U52" s="37">
        <f>SUMPRODUCT(LTA!J52:AN52,LTA!J$102:AN$102,LTA!J$104:AN$104)</f>
        <v>64.25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12.38409403997761</v>
      </c>
      <c r="AD52">
        <f t="shared" si="1"/>
        <v>775.01567953925462</v>
      </c>
      <c r="AE52">
        <f>'IDT-1'!C52</f>
        <v>0</v>
      </c>
      <c r="AF52" s="24"/>
      <c r="AG52">
        <f t="shared" si="2"/>
        <v>775.01567953925462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48.96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666.76239791172713</v>
      </c>
      <c r="P53" s="36">
        <v>36.583220353904387</v>
      </c>
      <c r="Q53" s="36">
        <v>11.549999999999999</v>
      </c>
      <c r="R53" s="38">
        <v>25.449999999999996</v>
      </c>
      <c r="S53" s="38">
        <v>0</v>
      </c>
      <c r="T53" s="37">
        <f>SUMPRODUCT(LTA!J53:AN53,LTA!J$101:AN$101,LTA!J$104:AN$104)</f>
        <v>270.59999999999997</v>
      </c>
      <c r="U53" s="37">
        <f>SUMPRODUCT(LTA!J53:AN53,LTA!J$102:AN$102,LTA!J$104:AN$104)</f>
        <v>63.75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12.667519892264705</v>
      </c>
      <c r="AD53">
        <f t="shared" si="1"/>
        <v>742.19387837336683</v>
      </c>
      <c r="AE53">
        <f>'IDT-1'!C53</f>
        <v>0</v>
      </c>
      <c r="AF53" s="24"/>
      <c r="AG53">
        <f t="shared" si="2"/>
        <v>742.19387837336683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48.96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644.74386151590954</v>
      </c>
      <c r="P54" s="36">
        <v>36.583220353904387</v>
      </c>
      <c r="Q54" s="36">
        <v>11.549999999999999</v>
      </c>
      <c r="R54" s="38">
        <v>25.449999999999996</v>
      </c>
      <c r="S54" s="38">
        <v>0</v>
      </c>
      <c r="T54" s="37">
        <f>SUMPRODUCT(LTA!J54:AN54,LTA!J$101:AN$101,LTA!J$104:AN$104)</f>
        <v>270.94</v>
      </c>
      <c r="U54" s="37">
        <f>SUMPRODUCT(LTA!J54:AN54,LTA!J$102:AN$102,LTA!J$104:AN$104)</f>
        <v>63.41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12.355496820666501</v>
      </c>
      <c r="AD54">
        <f t="shared" si="1"/>
        <v>735.48736504914746</v>
      </c>
      <c r="AE54">
        <f>'IDT-1'!C54</f>
        <v>0</v>
      </c>
      <c r="AF54" s="24"/>
      <c r="AG54">
        <f t="shared" si="2"/>
        <v>735.48736504914746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48.96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647.16120865960897</v>
      </c>
      <c r="P55" s="36">
        <v>36.583220353904387</v>
      </c>
      <c r="Q55" s="36">
        <v>11.549999999999999</v>
      </c>
      <c r="R55" s="38">
        <v>25.449999999999996</v>
      </c>
      <c r="S55" s="38">
        <v>0</v>
      </c>
      <c r="T55" s="37">
        <f>SUMPRODUCT(LTA!J55:AN55,LTA!J$101:AN$101,LTA!J$104:AN$104)</f>
        <v>269.94</v>
      </c>
      <c r="U55" s="37">
        <f>SUMPRODUCT(LTA!J55:AN55,LTA!J$102:AN$102,LTA!J$104:AN$104)</f>
        <v>63.069999999999993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12.669508214769582</v>
      </c>
      <c r="AD55">
        <f t="shared" si="1"/>
        <v>700.25070079874376</v>
      </c>
      <c r="AE55">
        <f>'IDT-1'!C55</f>
        <v>0</v>
      </c>
      <c r="AF55" s="24"/>
      <c r="AG55">
        <f t="shared" si="2"/>
        <v>700.25070079874376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48.96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645.28014974883126</v>
      </c>
      <c r="P56" s="36">
        <v>36.583220353904387</v>
      </c>
      <c r="Q56" s="36">
        <v>11.549999999999999</v>
      </c>
      <c r="R56" s="38">
        <v>25.449999999999996</v>
      </c>
      <c r="S56" s="38">
        <v>0</v>
      </c>
      <c r="T56" s="37">
        <f>SUMPRODUCT(LTA!J56:AN56,LTA!J$101:AN$101,LTA!J$104:AN$104)</f>
        <v>268.94</v>
      </c>
      <c r="U56" s="37">
        <f>SUMPRODUCT(LTA!J56:AN56,LTA!J$102:AN$102,LTA!J$104:AN$104)</f>
        <v>62.75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-300</v>
      </c>
      <c r="AC56">
        <f t="shared" si="0"/>
        <v>12.871340578491054</v>
      </c>
      <c r="AD56">
        <f t="shared" si="1"/>
        <v>669.84780952424467</v>
      </c>
      <c r="AE56">
        <f>'IDT-1'!C56</f>
        <v>0</v>
      </c>
      <c r="AF56" s="24"/>
      <c r="AG56">
        <f t="shared" si="2"/>
        <v>669.84780952424467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-123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48.96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643.00740763962301</v>
      </c>
      <c r="P57" s="36">
        <v>36.583220353904387</v>
      </c>
      <c r="Q57" s="36">
        <v>11.549999999999999</v>
      </c>
      <c r="R57" s="38">
        <v>25.45</v>
      </c>
      <c r="S57" s="38">
        <v>0</v>
      </c>
      <c r="T57" s="37">
        <f>SUMPRODUCT(LTA!J57:AN57,LTA!J$101:AN$101,LTA!J$104:AN$104)</f>
        <v>265.74</v>
      </c>
      <c r="U57" s="37">
        <f>SUMPRODUCT(LTA!J57:AN57,LTA!J$102:AN$102,LTA!J$104:AN$104)</f>
        <v>66.91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-300</v>
      </c>
      <c r="AC57">
        <f t="shared" si="0"/>
        <v>12.911140491123042</v>
      </c>
      <c r="AD57">
        <f t="shared" si="1"/>
        <v>662.49526750240454</v>
      </c>
      <c r="AE57">
        <f>'IDT-1'!C57</f>
        <v>0</v>
      </c>
      <c r="AF57" s="24"/>
      <c r="AG57">
        <f t="shared" si="2"/>
        <v>662.49526750240454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-129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48.96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643.00740763962301</v>
      </c>
      <c r="P58" s="36">
        <v>36.583220353904387</v>
      </c>
      <c r="Q58" s="36">
        <v>11.549999999999999</v>
      </c>
      <c r="R58" s="38">
        <v>25.45</v>
      </c>
      <c r="S58" s="38">
        <v>0</v>
      </c>
      <c r="T58" s="37">
        <f>SUMPRODUCT(LTA!J58:AN58,LTA!J$101:AN$101,LTA!J$104:AN$104)</f>
        <v>264.74</v>
      </c>
      <c r="U58" s="37">
        <f>SUMPRODUCT(LTA!J58:AN58,LTA!J$102:AN$102,LTA!J$104:AN$104)</f>
        <v>66.569999999999993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-300</v>
      </c>
      <c r="AC58">
        <f t="shared" si="0"/>
        <v>12.933769122022596</v>
      </c>
      <c r="AD58">
        <f t="shared" si="1"/>
        <v>657.13263887150492</v>
      </c>
      <c r="AE58">
        <f>'IDT-1'!C58</f>
        <v>0</v>
      </c>
      <c r="AF58" s="24"/>
      <c r="AG58">
        <f t="shared" si="2"/>
        <v>657.13263887150492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-133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48.96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637.47564674507964</v>
      </c>
      <c r="P59" s="36">
        <v>36.583220353904387</v>
      </c>
      <c r="Q59" s="36">
        <v>11.549999999999999</v>
      </c>
      <c r="R59" s="38">
        <v>25.45</v>
      </c>
      <c r="S59" s="38">
        <v>0</v>
      </c>
      <c r="T59" s="37">
        <f>SUMPRODUCT(LTA!J59:AN59,LTA!J$101:AN$101,LTA!J$104:AN$104)</f>
        <v>262.94</v>
      </c>
      <c r="U59" s="37">
        <f>SUMPRODUCT(LTA!J59:AN59,LTA!J$102:AN$102,LTA!J$104:AN$104)</f>
        <v>63.069999999999993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</v>
      </c>
      <c r="AA59" s="75">
        <f>STOA!I59</f>
        <v>0</v>
      </c>
      <c r="AB59" s="75">
        <f>-STOA!O59</f>
        <v>-300</v>
      </c>
      <c r="AC59">
        <f t="shared" si="0"/>
        <v>12.775013068709317</v>
      </c>
      <c r="AD59">
        <f t="shared" si="1"/>
        <v>654.45963403027463</v>
      </c>
      <c r="AE59">
        <f>'IDT-1'!C59</f>
        <v>0</v>
      </c>
      <c r="AF59" s="24"/>
      <c r="AG59">
        <f t="shared" si="2"/>
        <v>654.45963403027463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48.96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637.47564674507964</v>
      </c>
      <c r="P60" s="36">
        <v>36.583220353904387</v>
      </c>
      <c r="Q60" s="36">
        <v>11.549999999999999</v>
      </c>
      <c r="R60" s="38">
        <v>25.45</v>
      </c>
      <c r="S60" s="38">
        <v>0</v>
      </c>
      <c r="T60" s="37">
        <f>SUMPRODUCT(LTA!J60:AN60,LTA!J$101:AN$101,LTA!J$104:AN$104)</f>
        <v>261.86</v>
      </c>
      <c r="U60" s="37">
        <f>SUMPRODUCT(LTA!J60:AN60,LTA!J$102:AN$102,LTA!J$104:AN$104)</f>
        <v>63.069999999999993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</v>
      </c>
      <c r="AA60" s="75">
        <f>STOA!I60</f>
        <v>0</v>
      </c>
      <c r="AB60" s="75">
        <f>-STOA!O60</f>
        <v>-300</v>
      </c>
      <c r="AC60">
        <f t="shared" si="0"/>
        <v>12.791354541883987</v>
      </c>
      <c r="AD60">
        <f t="shared" si="1"/>
        <v>650.36329255710007</v>
      </c>
      <c r="AE60">
        <f>'IDT-1'!C60</f>
        <v>0</v>
      </c>
      <c r="AF60" s="24"/>
      <c r="AG60">
        <f t="shared" si="2"/>
        <v>650.36329255710007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48.96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638.05304715673344</v>
      </c>
      <c r="P61" s="36">
        <v>36.583220353904387</v>
      </c>
      <c r="Q61" s="36">
        <v>11.549999999999999</v>
      </c>
      <c r="R61" s="38">
        <v>25.45</v>
      </c>
      <c r="S61" s="38">
        <v>0</v>
      </c>
      <c r="T61" s="37">
        <f>SUMPRODUCT(LTA!J61:AN61,LTA!J$101:AN$101,LTA!J$104:AN$104)</f>
        <v>260.43</v>
      </c>
      <c r="U61" s="37">
        <f>SUMPRODUCT(LTA!J61:AN61,LTA!J$102:AN$102,LTA!J$104:AN$104)</f>
        <v>63.069999999999993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</v>
      </c>
      <c r="AA61" s="75">
        <f>STOA!I61</f>
        <v>0</v>
      </c>
      <c r="AB61" s="75">
        <f>-STOA!O61</f>
        <v>-300</v>
      </c>
      <c r="AC61">
        <f t="shared" si="0"/>
        <v>12.835019651691212</v>
      </c>
      <c r="AD61">
        <f t="shared" si="1"/>
        <v>643.46702785894649</v>
      </c>
      <c r="AE61">
        <f>'IDT-1'!C61</f>
        <v>0</v>
      </c>
      <c r="AF61" s="24"/>
      <c r="AG61">
        <f t="shared" si="2"/>
        <v>643.46702785894649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-119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48.96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638.05304715673344</v>
      </c>
      <c r="P62" s="36">
        <v>36.583220353904387</v>
      </c>
      <c r="Q62" s="36">
        <v>11.549999999999999</v>
      </c>
      <c r="R62" s="38">
        <v>25.45</v>
      </c>
      <c r="S62" s="38">
        <v>0</v>
      </c>
      <c r="T62" s="37">
        <f>SUMPRODUCT(LTA!J62:AN62,LTA!J$101:AN$101,LTA!J$104:AN$104)</f>
        <v>257.55</v>
      </c>
      <c r="U62" s="37">
        <f>SUMPRODUCT(LTA!J62:AN62,LTA!J$102:AN$102,LTA!J$104:AN$104)</f>
        <v>63.069999999999993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</v>
      </c>
      <c r="AA62" s="75">
        <f>STOA!I62</f>
        <v>0</v>
      </c>
      <c r="AB62" s="75">
        <f>-STOA!O62</f>
        <v>-300</v>
      </c>
      <c r="AC62">
        <f t="shared" si="0"/>
        <v>12.819298809416102</v>
      </c>
      <c r="AD62">
        <f t="shared" si="1"/>
        <v>639.6027487012218</v>
      </c>
      <c r="AE62">
        <f>'IDT-1'!C62</f>
        <v>0</v>
      </c>
      <c r="AF62" s="24"/>
      <c r="AG62">
        <f t="shared" si="2"/>
        <v>639.6027487012218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48.96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630.95377416335748</v>
      </c>
      <c r="P63" s="36">
        <v>36.583220353904387</v>
      </c>
      <c r="Q63" s="36">
        <v>11.549999999999999</v>
      </c>
      <c r="R63" s="38">
        <v>25.45</v>
      </c>
      <c r="S63" s="38">
        <v>0</v>
      </c>
      <c r="T63" s="37">
        <f>SUMPRODUCT(LTA!J63:AN63,LTA!J$101:AN$101,LTA!J$104:AN$104)</f>
        <v>243.69</v>
      </c>
      <c r="U63" s="37">
        <f>SUMPRODUCT(LTA!J63:AN63,LTA!J$102:AN$102,LTA!J$104:AN$104)</f>
        <v>63.069999999999993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</v>
      </c>
      <c r="AA63" s="75">
        <f>STOA!I63</f>
        <v>0</v>
      </c>
      <c r="AB63" s="75">
        <f>-STOA!O63</f>
        <v>-300</v>
      </c>
      <c r="AC63">
        <f t="shared" si="0"/>
        <v>12.626298600821965</v>
      </c>
      <c r="AD63">
        <f t="shared" si="1"/>
        <v>620.83647591643978</v>
      </c>
      <c r="AE63">
        <f>'IDT-1'!C63</f>
        <v>0</v>
      </c>
      <c r="AF63" s="24"/>
      <c r="AG63">
        <f t="shared" si="2"/>
        <v>620.83647591643978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-117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48.96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653.35319046028337</v>
      </c>
      <c r="P64" s="36">
        <v>36.583220353904387</v>
      </c>
      <c r="Q64" s="36">
        <v>11.549999999999999</v>
      </c>
      <c r="R64" s="38">
        <v>25.45</v>
      </c>
      <c r="S64" s="38">
        <v>0</v>
      </c>
      <c r="T64" s="37">
        <f>SUMPRODUCT(LTA!J64:AN64,LTA!J$101:AN$101,LTA!J$104:AN$104)</f>
        <v>231.38</v>
      </c>
      <c r="U64" s="37">
        <f>SUMPRODUCT(LTA!J64:AN64,LTA!J$102:AN$102,LTA!J$104:AN$104)</f>
        <v>62.25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</v>
      </c>
      <c r="AA64" s="75">
        <f>STOA!I64</f>
        <v>0</v>
      </c>
      <c r="AB64" s="75">
        <f>-STOA!O64</f>
        <v>-300</v>
      </c>
      <c r="AC64">
        <f t="shared" si="0"/>
        <v>12.788873274965033</v>
      </c>
      <c r="AD64">
        <f t="shared" si="1"/>
        <v>619.94331753922279</v>
      </c>
      <c r="AE64">
        <f>'IDT-1'!C64</f>
        <v>0</v>
      </c>
      <c r="AF64" s="24"/>
      <c r="AG64">
        <f t="shared" si="2"/>
        <v>619.94331753922279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-132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48.96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651.55659484048351</v>
      </c>
      <c r="P65" s="36">
        <v>36.583220353904387</v>
      </c>
      <c r="Q65" s="36">
        <v>11.549999999999999</v>
      </c>
      <c r="R65" s="38">
        <v>25.45</v>
      </c>
      <c r="S65" s="38">
        <v>0</v>
      </c>
      <c r="T65" s="37">
        <f>SUMPRODUCT(LTA!J65:AN65,LTA!J$101:AN$101,LTA!J$104:AN$104)</f>
        <v>214.36999999999998</v>
      </c>
      <c r="U65" s="37">
        <f>SUMPRODUCT(LTA!J65:AN65,LTA!J$102:AN$102,LTA!J$104:AN$104)</f>
        <v>61.41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</v>
      </c>
      <c r="AA65" s="75">
        <f>STOA!I65</f>
        <v>0</v>
      </c>
      <c r="AB65" s="75">
        <f>-STOA!O65</f>
        <v>-300</v>
      </c>
      <c r="AC65">
        <f t="shared" si="0"/>
        <v>12.505245663610268</v>
      </c>
      <c r="AD65">
        <f t="shared" si="1"/>
        <v>614.58034953077765</v>
      </c>
      <c r="AE65">
        <f>'IDT-1'!C65</f>
        <v>0</v>
      </c>
      <c r="AF65" s="24"/>
      <c r="AG65">
        <f t="shared" si="2"/>
        <v>614.58034953077765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48.96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651.55531384022834</v>
      </c>
      <c r="P66" s="36">
        <v>36.583220353904387</v>
      </c>
      <c r="Q66" s="36">
        <v>11.549999999999999</v>
      </c>
      <c r="R66" s="38">
        <v>25.45</v>
      </c>
      <c r="S66" s="38">
        <v>0</v>
      </c>
      <c r="T66" s="37">
        <f>SUMPRODUCT(LTA!J66:AN66,LTA!J$101:AN$101,LTA!J$104:AN$104)</f>
        <v>197.63</v>
      </c>
      <c r="U66" s="37">
        <f>SUMPRODUCT(LTA!J66:AN66,LTA!J$102:AN$102,LTA!J$104:AN$104)</f>
        <v>61.41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-300</v>
      </c>
      <c r="AC66">
        <f t="shared" si="0"/>
        <v>12.262965010509456</v>
      </c>
      <c r="AD66">
        <f t="shared" si="1"/>
        <v>610.08134918362327</v>
      </c>
      <c r="AE66">
        <f>'IDT-1'!C66</f>
        <v>0</v>
      </c>
      <c r="AF66" s="24"/>
      <c r="AG66">
        <f t="shared" si="2"/>
        <v>610.08134918362327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-117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48.96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662.35874126914302</v>
      </c>
      <c r="P67" s="36">
        <v>36.583220353904387</v>
      </c>
      <c r="Q67" s="36">
        <v>11.549999999999999</v>
      </c>
      <c r="R67" s="38">
        <v>25.45</v>
      </c>
      <c r="S67" s="38">
        <v>0</v>
      </c>
      <c r="T67" s="37">
        <f>SUMPRODUCT(LTA!J67:AN67,LTA!J$101:AN$101,LTA!J$104:AN$104)</f>
        <v>178.27</v>
      </c>
      <c r="U67" s="37">
        <f>SUMPRODUCT(LTA!J67:AN67,LTA!J$102:AN$102,LTA!J$104:AN$104)</f>
        <v>61.41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-17</v>
      </c>
      <c r="AA67" s="75">
        <f>STOA!I67</f>
        <v>0</v>
      </c>
      <c r="AB67" s="75">
        <f>-STOA!O67</f>
        <v>-300</v>
      </c>
      <c r="AC67">
        <f t="shared" si="0"/>
        <v>11.979310857790113</v>
      </c>
      <c r="AD67">
        <f t="shared" si="1"/>
        <v>626.8084307652573</v>
      </c>
      <c r="AE67">
        <f>'IDT-1'!C67</f>
        <v>0</v>
      </c>
      <c r="AF67" s="24"/>
      <c r="AG67">
        <f t="shared" si="2"/>
        <v>626.8084307652573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48.96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663.95329691511677</v>
      </c>
      <c r="P68" s="36">
        <v>54.314135699055754</v>
      </c>
      <c r="Q68" s="36">
        <v>11.549999999999999</v>
      </c>
      <c r="R68" s="38">
        <v>25.45</v>
      </c>
      <c r="S68" s="38">
        <v>0</v>
      </c>
      <c r="T68" s="37">
        <f>SUMPRODUCT(LTA!J68:AN68,LTA!J$101:AN$101,LTA!J$104:AN$104)</f>
        <v>156.38999999999999</v>
      </c>
      <c r="U68" s="37">
        <f>SUMPRODUCT(LTA!J68:AN68,LTA!J$102:AN$102,LTA!J$104:AN$104)</f>
        <v>61.25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-47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11.897210710041339</v>
      </c>
      <c r="AD68">
        <f t="shared" ref="AD68:AD98" si="4">SUM(B68:AB68,AI68:AV68)-AC68</f>
        <v>631.17600190413111</v>
      </c>
      <c r="AE68">
        <f>'IDT-1'!C68</f>
        <v>0</v>
      </c>
      <c r="AF68" s="24"/>
      <c r="AG68">
        <f t="shared" ref="AG68:AG98" si="5">SUM(AD68:AF68)</f>
        <v>631.17600190413111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48.96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671.57458993540126</v>
      </c>
      <c r="P69" s="36">
        <v>54.313390137328348</v>
      </c>
      <c r="Q69" s="36">
        <v>11.549999999999999</v>
      </c>
      <c r="R69" s="38">
        <v>25.45</v>
      </c>
      <c r="S69" s="38">
        <v>0</v>
      </c>
      <c r="T69" s="37">
        <f>SUMPRODUCT(LTA!J69:AN69,LTA!J$101:AN$101,LTA!J$104:AN$104)</f>
        <v>136.29</v>
      </c>
      <c r="U69" s="37">
        <f>SUMPRODUCT(LTA!J69:AN69,LTA!J$102:AN$102,LTA!J$104:AN$104)</f>
        <v>61.41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-27</v>
      </c>
      <c r="AA69" s="75">
        <f>STOA!I69</f>
        <v>0</v>
      </c>
      <c r="AB69" s="75">
        <f>-STOA!O69</f>
        <v>-300</v>
      </c>
      <c r="AC69">
        <f t="shared" si="3"/>
        <v>11.556534892396325</v>
      </c>
      <c r="AD69">
        <f t="shared" si="4"/>
        <v>647.19722518033325</v>
      </c>
      <c r="AE69">
        <f>'IDT-1'!C69</f>
        <v>0</v>
      </c>
      <c r="AF69" s="24"/>
      <c r="AG69">
        <f t="shared" si="5"/>
        <v>647.19722518033325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669.67316047038753</v>
      </c>
      <c r="P70" s="36">
        <v>54.32</v>
      </c>
      <c r="Q70" s="36">
        <v>11.55</v>
      </c>
      <c r="R70" s="38">
        <v>25.45</v>
      </c>
      <c r="S70" s="38">
        <v>0</v>
      </c>
      <c r="T70" s="37">
        <f>SUMPRODUCT(LTA!J70:AN70,LTA!J$101:AN$101,LTA!J$104:AN$104)</f>
        <v>116.54</v>
      </c>
      <c r="U70" s="37">
        <f>SUMPRODUCT(LTA!J70:AN70,LTA!J$102:AN$102,LTA!J$104:AN$104)</f>
        <v>61.41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-49</v>
      </c>
      <c r="AA70" s="75">
        <f>STOA!I70</f>
        <v>0</v>
      </c>
      <c r="AB70" s="75">
        <f>-STOA!O70</f>
        <v>-300</v>
      </c>
      <c r="AC70">
        <f t="shared" si="3"/>
        <v>11.458149145937538</v>
      </c>
      <c r="AD70">
        <f t="shared" si="4"/>
        <v>651.65079132444987</v>
      </c>
      <c r="AE70">
        <f>'IDT-1'!C70</f>
        <v>0</v>
      </c>
      <c r="AF70" s="24"/>
      <c r="AG70">
        <f t="shared" si="5"/>
        <v>651.65079132444987</v>
      </c>
      <c r="AI70" s="34">
        <f>PXIL!I70</f>
        <v>0</v>
      </c>
      <c r="AJ70" s="34">
        <f>PXIL!O70</f>
        <v>0</v>
      </c>
      <c r="AK70" s="34">
        <f>RTM_IEX!I70</f>
        <v>21.18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48.96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700.52338452580341</v>
      </c>
      <c r="P71" s="36">
        <v>54.31</v>
      </c>
      <c r="Q71" s="36">
        <v>11.549999999999999</v>
      </c>
      <c r="R71" s="38">
        <v>24.139999999999997</v>
      </c>
      <c r="S71" s="38">
        <v>0</v>
      </c>
      <c r="T71" s="37">
        <f>SUMPRODUCT(LTA!J71:AN71,LTA!J$101:AN$101,LTA!J$104:AN$104)</f>
        <v>95.9</v>
      </c>
      <c r="U71" s="37">
        <f>SUMPRODUCT(LTA!J71:AN71,LTA!J$102:AN$102,LTA!J$104:AN$104)</f>
        <v>61.25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11.13461945398125</v>
      </c>
      <c r="AD71">
        <f t="shared" si="4"/>
        <v>671.70454507182217</v>
      </c>
      <c r="AE71">
        <f>'IDT-1'!C71</f>
        <v>0</v>
      </c>
      <c r="AF71" s="24"/>
      <c r="AG71">
        <f t="shared" si="5"/>
        <v>671.70454507182217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48.96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692.9474986124419</v>
      </c>
      <c r="P72" s="36">
        <v>54.31</v>
      </c>
      <c r="Q72" s="36">
        <v>11.549999999999999</v>
      </c>
      <c r="R72" s="38">
        <v>12.87</v>
      </c>
      <c r="S72" s="38">
        <v>0</v>
      </c>
      <c r="T72" s="37">
        <f>SUMPRODUCT(LTA!J72:AN72,LTA!J$101:AN$101,LTA!J$104:AN$104)</f>
        <v>74.2</v>
      </c>
      <c r="U72" s="37">
        <f>SUMPRODUCT(LTA!J72:AN72,LTA!J$102:AN$102,LTA!J$104:AN$104)</f>
        <v>90.13000000000001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10.867202857811231</v>
      </c>
      <c r="AD72">
        <f t="shared" si="4"/>
        <v>680.30607575463068</v>
      </c>
      <c r="AE72">
        <f>'IDT-1'!C72</f>
        <v>0</v>
      </c>
      <c r="AF72" s="24"/>
      <c r="AG72">
        <f t="shared" si="5"/>
        <v>680.30607575463068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48.96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713.51102109490444</v>
      </c>
      <c r="P73" s="36">
        <v>54.32</v>
      </c>
      <c r="Q73" s="36">
        <v>16.623131712832105</v>
      </c>
      <c r="R73" s="38">
        <v>5.84</v>
      </c>
      <c r="S73" s="38">
        <v>0</v>
      </c>
      <c r="T73" s="37">
        <f>SUMPRODUCT(LTA!J73:AN73,LTA!J$101:AN$101,LTA!J$104:AN$104)</f>
        <v>57.58</v>
      </c>
      <c r="U73" s="37">
        <f>SUMPRODUCT(LTA!J73:AN73,LTA!J$102:AN$102,LTA!J$104:AN$104)</f>
        <v>107.09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11.026438753051707</v>
      </c>
      <c r="AD73">
        <f t="shared" si="4"/>
        <v>699.10349405468503</v>
      </c>
      <c r="AE73">
        <f>'IDT-1'!C73</f>
        <v>0</v>
      </c>
      <c r="AF73" s="24"/>
      <c r="AG73">
        <f t="shared" si="5"/>
        <v>699.10349405468503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48.96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747.10578910329593</v>
      </c>
      <c r="P74" s="36">
        <v>54.32</v>
      </c>
      <c r="Q74" s="36">
        <v>16.623131712832105</v>
      </c>
      <c r="R74" s="38">
        <v>1.41</v>
      </c>
      <c r="S74" s="38">
        <v>0</v>
      </c>
      <c r="T74" s="37">
        <f>SUMPRODUCT(LTA!J74:AN74,LTA!J$101:AN$101,LTA!J$104:AN$104)</f>
        <v>38.31</v>
      </c>
      <c r="U74" s="37">
        <f>SUMPRODUCT(LTA!J74:AN74,LTA!J$102:AN$102,LTA!J$104:AN$104)</f>
        <v>107.09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11.109554804322196</v>
      </c>
      <c r="AD74">
        <f t="shared" si="4"/>
        <v>708.91514601180586</v>
      </c>
      <c r="AE74">
        <f>'IDT-1'!C74</f>
        <v>0</v>
      </c>
      <c r="AF74" s="24"/>
      <c r="AG74">
        <f t="shared" si="5"/>
        <v>708.91514601180586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49.9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781.68330624444059</v>
      </c>
      <c r="P75" s="36">
        <v>54.31</v>
      </c>
      <c r="Q75" s="36">
        <v>16.623131712832105</v>
      </c>
      <c r="R75" s="38">
        <v>0</v>
      </c>
      <c r="S75" s="38">
        <v>0</v>
      </c>
      <c r="T75" s="37">
        <f>SUMPRODUCT(LTA!J75:AN75,LTA!J$101:AN$101,LTA!J$104:AN$104)</f>
        <v>27.16</v>
      </c>
      <c r="U75" s="37">
        <f>SUMPRODUCT(LTA!J75:AN75,LTA!J$102:AN$102,LTA!J$104:AN$104)</f>
        <v>107.09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11.302313948307807</v>
      </c>
      <c r="AD75">
        <f t="shared" si="4"/>
        <v>731.66990400896475</v>
      </c>
      <c r="AE75">
        <f>'IDT-1'!C75</f>
        <v>0</v>
      </c>
      <c r="AF75" s="24"/>
      <c r="AG75">
        <f t="shared" si="5"/>
        <v>731.66990400896475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49.9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784.11580275936774</v>
      </c>
      <c r="P76" s="36">
        <v>54.31</v>
      </c>
      <c r="Q76" s="36">
        <v>16.623131712832105</v>
      </c>
      <c r="R76" s="38">
        <v>0</v>
      </c>
      <c r="S76" s="38">
        <v>0</v>
      </c>
      <c r="T76" s="37">
        <f>SUMPRODUCT(LTA!J76:AN76,LTA!J$101:AN$101,LTA!J$104:AN$104)</f>
        <v>20.82</v>
      </c>
      <c r="U76" s="37">
        <f>SUMPRODUCT(LTA!J76:AN76,LTA!J$102:AN$102,LTA!J$104:AN$104)</f>
        <v>107.09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11.269490919033197</v>
      </c>
      <c r="AD76">
        <f t="shared" si="4"/>
        <v>727.79522355316658</v>
      </c>
      <c r="AE76">
        <f>'IDT-1'!C76</f>
        <v>0</v>
      </c>
      <c r="AF76" s="24"/>
      <c r="AG76">
        <f t="shared" si="5"/>
        <v>727.79522355316658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778.55250214738237</v>
      </c>
      <c r="P77" s="36">
        <v>61.86</v>
      </c>
      <c r="Q77" s="36">
        <v>16.62253934300993</v>
      </c>
      <c r="R77" s="38">
        <v>0</v>
      </c>
      <c r="S77" s="38">
        <v>0</v>
      </c>
      <c r="T77" s="37">
        <f>SUMPRODUCT(LTA!J77:AN77,LTA!J$101:AN$101,LTA!J$104:AN$104)</f>
        <v>17.13</v>
      </c>
      <c r="U77" s="37">
        <f>SUMPRODUCT(LTA!J77:AN77,LTA!J$102:AN$102,LTA!J$104:AN$104)</f>
        <v>107.09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11.214018217986014</v>
      </c>
      <c r="AD77">
        <f t="shared" si="4"/>
        <v>721.2468032724064</v>
      </c>
      <c r="AE77">
        <f>'IDT-1'!C77</f>
        <v>0</v>
      </c>
      <c r="AF77" s="24"/>
      <c r="AG77">
        <f t="shared" si="5"/>
        <v>721.2468032724064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772.82712899472358</v>
      </c>
      <c r="P78" s="36">
        <v>61.86</v>
      </c>
      <c r="Q78" s="36">
        <v>16.62253934300993</v>
      </c>
      <c r="R78" s="38">
        <v>0</v>
      </c>
      <c r="S78" s="38">
        <v>0</v>
      </c>
      <c r="T78" s="37">
        <f>SUMPRODUCT(LTA!J78:AN78,LTA!J$101:AN$101,LTA!J$104:AN$104)</f>
        <v>15.22</v>
      </c>
      <c r="U78" s="37">
        <f>SUMPRODUCT(LTA!J78:AN78,LTA!J$102:AN$102,LTA!J$104:AN$104)</f>
        <v>107.09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11.149881083503681</v>
      </c>
      <c r="AD78">
        <f t="shared" si="4"/>
        <v>713.67556725422992</v>
      </c>
      <c r="AE78">
        <f>'IDT-1'!C78</f>
        <v>0</v>
      </c>
      <c r="AF78" s="24"/>
      <c r="AG78">
        <f t="shared" si="5"/>
        <v>713.67556725422992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764.5701356324264</v>
      </c>
      <c r="P79" s="36">
        <v>61.86</v>
      </c>
      <c r="Q79" s="36">
        <v>16.62253934300993</v>
      </c>
      <c r="R79" s="38">
        <v>0</v>
      </c>
      <c r="S79" s="38">
        <v>0</v>
      </c>
      <c r="T79" s="37">
        <f>SUMPRODUCT(LTA!J79:AN79,LTA!J$101:AN$101,LTA!J$104:AN$104)</f>
        <v>15</v>
      </c>
      <c r="U79" s="37">
        <f>SUMPRODUCT(LTA!J79:AN79,LTA!J$102:AN$102,LTA!J$104:AN$104)</f>
        <v>107.25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11.080018339260384</v>
      </c>
      <c r="AD79">
        <f t="shared" si="4"/>
        <v>705.428436636176</v>
      </c>
      <c r="AE79">
        <f>'IDT-1'!C79</f>
        <v>0</v>
      </c>
      <c r="AF79" s="24"/>
      <c r="AG79">
        <f t="shared" si="5"/>
        <v>705.428436636176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739.05046641832575</v>
      </c>
      <c r="P80" s="36">
        <v>61.86</v>
      </c>
      <c r="Q80" s="36">
        <v>16.62253934300993</v>
      </c>
      <c r="R80" s="38">
        <v>0</v>
      </c>
      <c r="S80" s="38">
        <v>0</v>
      </c>
      <c r="T80" s="37">
        <f>SUMPRODUCT(LTA!J80:AN80,LTA!J$101:AN$101,LTA!J$104:AN$104)</f>
        <v>15</v>
      </c>
      <c r="U80" s="37">
        <f>SUMPRODUCT(LTA!J80:AN80,LTA!J$102:AN$102,LTA!J$104:AN$104)</f>
        <v>107.41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10.866997117861938</v>
      </c>
      <c r="AD80">
        <f t="shared" si="4"/>
        <v>680.28178864347376</v>
      </c>
      <c r="AE80">
        <f>'IDT-1'!C80</f>
        <v>0</v>
      </c>
      <c r="AF80" s="24"/>
      <c r="AG80">
        <f t="shared" si="5"/>
        <v>680.28178864347376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730.23939056714607</v>
      </c>
      <c r="P81" s="36">
        <v>61.86</v>
      </c>
      <c r="Q81" s="36">
        <v>16.62253934300993</v>
      </c>
      <c r="R81" s="38">
        <v>0</v>
      </c>
      <c r="S81" s="38">
        <v>0</v>
      </c>
      <c r="T81" s="37">
        <f>SUMPRODUCT(LTA!J81:AN81,LTA!J$101:AN$101,LTA!J$104:AN$104)</f>
        <v>15</v>
      </c>
      <c r="U81" s="37">
        <f>SUMPRODUCT(LTA!J81:AN81,LTA!J$102:AN$102,LTA!J$104:AN$104)</f>
        <v>107.59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10.79449608071203</v>
      </c>
      <c r="AD81">
        <f t="shared" si="4"/>
        <v>671.72321382944403</v>
      </c>
      <c r="AE81">
        <f>'IDT-1'!C81</f>
        <v>0</v>
      </c>
      <c r="AF81" s="24"/>
      <c r="AG81">
        <f t="shared" si="5"/>
        <v>671.72321382944403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45.910000000000004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719.84695712944051</v>
      </c>
      <c r="P82" s="36">
        <v>61.86</v>
      </c>
      <c r="Q82" s="36">
        <v>16.62253934300993</v>
      </c>
      <c r="R82" s="38">
        <v>0</v>
      </c>
      <c r="S82" s="38">
        <v>0</v>
      </c>
      <c r="T82" s="37">
        <f>SUMPRODUCT(LTA!J82:AN82,LTA!J$101:AN$101,LTA!J$104:AN$104)</f>
        <v>15.64</v>
      </c>
      <c r="U82" s="37">
        <f>SUMPRODUCT(LTA!J82:AN82,LTA!J$102:AN$102,LTA!J$104:AN$104)</f>
        <v>107.91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10.722907639835302</v>
      </c>
      <c r="AD82">
        <f t="shared" si="4"/>
        <v>663.27236883261514</v>
      </c>
      <c r="AE82">
        <f>'IDT-1'!C82</f>
        <v>0</v>
      </c>
      <c r="AF82" s="24"/>
      <c r="AG82">
        <f t="shared" si="5"/>
        <v>663.27236883261514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49.9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708.30179056922725</v>
      </c>
      <c r="P83" s="36">
        <v>61.86</v>
      </c>
      <c r="Q83" s="36">
        <v>16.62253934300993</v>
      </c>
      <c r="R83" s="38">
        <v>0</v>
      </c>
      <c r="S83" s="38">
        <v>0</v>
      </c>
      <c r="T83" s="37">
        <f>SUMPRODUCT(LTA!J83:AN83,LTA!J$101:AN$101,LTA!J$104:AN$104)</f>
        <v>17.09</v>
      </c>
      <c r="U83" s="37">
        <f>SUMPRODUCT(LTA!J83:AN83,LTA!J$102:AN$102,LTA!J$104:AN$104)</f>
        <v>107.59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10.796003606602847</v>
      </c>
      <c r="AD83">
        <f t="shared" si="4"/>
        <v>641.7741063056344</v>
      </c>
      <c r="AE83">
        <f>'IDT-1'!C83</f>
        <v>0</v>
      </c>
      <c r="AF83" s="24"/>
      <c r="AG83">
        <f t="shared" si="5"/>
        <v>641.7741063056344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49.9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699.36968995623715</v>
      </c>
      <c r="P84" s="36">
        <v>61.86</v>
      </c>
      <c r="Q84" s="36">
        <v>16.62253934300993</v>
      </c>
      <c r="R84" s="38">
        <v>0</v>
      </c>
      <c r="S84" s="38">
        <v>0</v>
      </c>
      <c r="T84" s="37">
        <f>SUMPRODUCT(LTA!J84:AN84,LTA!J$101:AN$101,LTA!J$104:AN$104)</f>
        <v>19.47</v>
      </c>
      <c r="U84" s="37">
        <f>SUMPRODUCT(LTA!J84:AN84,LTA!J$102:AN$102,LTA!J$104:AN$104)</f>
        <v>107.59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10.868033327327067</v>
      </c>
      <c r="AD84">
        <f t="shared" si="4"/>
        <v>620.14997597192007</v>
      </c>
      <c r="AE84">
        <f>'IDT-1'!C84</f>
        <v>0</v>
      </c>
      <c r="AF84" s="24"/>
      <c r="AG84">
        <f t="shared" si="5"/>
        <v>620.14997597192007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49.9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700.20652652204228</v>
      </c>
      <c r="P85" s="36">
        <v>61.86</v>
      </c>
      <c r="Q85" s="36">
        <v>16.62253934300993</v>
      </c>
      <c r="R85" s="38">
        <v>0</v>
      </c>
      <c r="S85" s="38">
        <v>0</v>
      </c>
      <c r="T85" s="37">
        <f>SUMPRODUCT(LTA!J85:AN85,LTA!J$101:AN$101,LTA!J$104:AN$104)</f>
        <v>25</v>
      </c>
      <c r="U85" s="37">
        <f>SUMPRODUCT(LTA!J85:AN85,LTA!J$102:AN$102,LTA!J$104:AN$104)</f>
        <v>107.91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11.025856647178498</v>
      </c>
      <c r="AD85">
        <f t="shared" si="4"/>
        <v>614.67898921787378</v>
      </c>
      <c r="AE85">
        <f>'IDT-1'!C85</f>
        <v>0</v>
      </c>
      <c r="AF85" s="24"/>
      <c r="AG85">
        <f t="shared" si="5"/>
        <v>614.67898921787378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-42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49.9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700.20652652204228</v>
      </c>
      <c r="P86" s="36">
        <v>61.86</v>
      </c>
      <c r="Q86" s="36">
        <v>16.62253934300993</v>
      </c>
      <c r="R86" s="38">
        <v>0</v>
      </c>
      <c r="S86" s="38">
        <v>0</v>
      </c>
      <c r="T86" s="37">
        <f>SUMPRODUCT(LTA!J86:AN86,LTA!J$101:AN$101,LTA!J$104:AN$104)</f>
        <v>25.67</v>
      </c>
      <c r="U86" s="37">
        <f>SUMPRODUCT(LTA!J86:AN86,LTA!J$102:AN$102,LTA!J$104:AN$104)</f>
        <v>108.25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11.229177274850947</v>
      </c>
      <c r="AD86">
        <f t="shared" si="4"/>
        <v>592.48566859020127</v>
      </c>
      <c r="AE86">
        <f>'IDT-1'!C86</f>
        <v>0</v>
      </c>
      <c r="AF86" s="24"/>
      <c r="AG86">
        <f t="shared" si="5"/>
        <v>592.48566859020127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668.96068945099375</v>
      </c>
      <c r="P87" s="36">
        <v>61.86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26.33</v>
      </c>
      <c r="U87" s="37">
        <f>SUMPRODUCT(LTA!J87:AN87,LTA!J$102:AN$102,LTA!J$104:AN$104)</f>
        <v>109.09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10.818106704824409</v>
      </c>
      <c r="AD87">
        <f t="shared" si="4"/>
        <v>572.07836274616932</v>
      </c>
      <c r="AE87">
        <f>'IDT-1'!C87</f>
        <v>0</v>
      </c>
      <c r="AF87" s="24"/>
      <c r="AG87">
        <f t="shared" si="5"/>
        <v>572.07836274616932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668.96037688864885</v>
      </c>
      <c r="P88" s="36">
        <v>61.86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27</v>
      </c>
      <c r="U88" s="37">
        <f>SUMPRODUCT(LTA!J88:AN88,LTA!J$102:AN$102,LTA!J$104:AN$104)</f>
        <v>109.75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10.973285760623826</v>
      </c>
      <c r="AD88">
        <f t="shared" si="4"/>
        <v>556.25287112802494</v>
      </c>
      <c r="AE88">
        <f>'IDT-1'!C88</f>
        <v>0</v>
      </c>
      <c r="AF88" s="24"/>
      <c r="AG88">
        <f t="shared" si="5"/>
        <v>556.25287112802494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668.97091113490728</v>
      </c>
      <c r="P89" s="36">
        <v>61.86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40.090000000000003</v>
      </c>
      <c r="U89" s="37">
        <f>SUMPRODUCT(LTA!J89:AN89,LTA!J$102:AN$102,LTA!J$104:AN$104)</f>
        <v>116.25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</v>
      </c>
      <c r="AA89" s="75">
        <f>STOA!I89</f>
        <v>0</v>
      </c>
      <c r="AB89" s="75">
        <f>-STOA!O89</f>
        <v>-300</v>
      </c>
      <c r="AC89">
        <f t="shared" si="3"/>
        <v>11.281939929615509</v>
      </c>
      <c r="AD89">
        <f t="shared" si="4"/>
        <v>558.54475120529173</v>
      </c>
      <c r="AE89">
        <f>'IDT-1'!C89</f>
        <v>0</v>
      </c>
      <c r="AF89" s="24"/>
      <c r="AG89">
        <f t="shared" si="5"/>
        <v>558.54475120529173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668.60139003847155</v>
      </c>
      <c r="P90" s="36">
        <v>61.86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39.33</v>
      </c>
      <c r="U90" s="37">
        <f>SUMPRODUCT(LTA!J90:AN90,LTA!J$102:AN$102,LTA!J$104:AN$104)</f>
        <v>116.25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-19</v>
      </c>
      <c r="AA90" s="75">
        <f>STOA!I90</f>
        <v>0</v>
      </c>
      <c r="AB90" s="75">
        <f>-STOA!O90</f>
        <v>-300</v>
      </c>
      <c r="AC90">
        <f t="shared" si="3"/>
        <v>11.399519318278788</v>
      </c>
      <c r="AD90">
        <f t="shared" si="4"/>
        <v>542.29765072019279</v>
      </c>
      <c r="AE90">
        <f>'IDT-1'!C90</f>
        <v>0</v>
      </c>
      <c r="AF90" s="24"/>
      <c r="AG90">
        <f t="shared" si="5"/>
        <v>542.29765072019279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49.9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663.80438204377958</v>
      </c>
      <c r="P91" s="36">
        <v>61.860000000000007</v>
      </c>
      <c r="Q91" s="36">
        <v>11.552012545739677</v>
      </c>
      <c r="R91" s="38">
        <v>0</v>
      </c>
      <c r="S91" s="38">
        <v>0</v>
      </c>
      <c r="T91" s="37">
        <f>SUMPRODUCT(LTA!J91:AN91,LTA!J$101:AN$101,LTA!J$104:AN$104)</f>
        <v>38.67</v>
      </c>
      <c r="U91" s="37">
        <f>SUMPRODUCT(LTA!J91:AN91,LTA!J$102:AN$102,LTA!J$104:AN$104)</f>
        <v>115.91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-16</v>
      </c>
      <c r="AA91" s="75">
        <f>STOA!I91</f>
        <v>0</v>
      </c>
      <c r="AB91" s="75">
        <f>-STOA!O91</f>
        <v>-334.03</v>
      </c>
      <c r="AC91">
        <f t="shared" si="3"/>
        <v>11.190143494466442</v>
      </c>
      <c r="AD91">
        <f t="shared" si="4"/>
        <v>555.68203109505271</v>
      </c>
      <c r="AE91">
        <f>'IDT-1'!C91</f>
        <v>-22</v>
      </c>
      <c r="AF91" s="24"/>
      <c r="AG91">
        <f t="shared" si="5"/>
        <v>533.68203109505271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49.9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663.70175906550037</v>
      </c>
      <c r="P92" s="36">
        <v>61.860000000000007</v>
      </c>
      <c r="Q92" s="36">
        <v>11.552012545739677</v>
      </c>
      <c r="R92" s="38">
        <v>0</v>
      </c>
      <c r="S92" s="38">
        <v>0</v>
      </c>
      <c r="T92" s="37">
        <f>SUMPRODUCT(LTA!J92:AN92,LTA!J$101:AN$101,LTA!J$104:AN$104)</f>
        <v>38.479999999999997</v>
      </c>
      <c r="U92" s="37">
        <f>SUMPRODUCT(LTA!J92:AN92,LTA!J$102:AN$102,LTA!J$104:AN$104)</f>
        <v>115.41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-12</v>
      </c>
      <c r="AA92" s="75">
        <f>STOA!I92</f>
        <v>0</v>
      </c>
      <c r="AB92" s="75">
        <f>-STOA!O92</f>
        <v>-334.03</v>
      </c>
      <c r="AC92">
        <f t="shared" si="3"/>
        <v>11.259725880972898</v>
      </c>
      <c r="AD92">
        <f t="shared" si="4"/>
        <v>545.8198257302671</v>
      </c>
      <c r="AE92">
        <f>'IDT-1'!C92</f>
        <v>-23.285</v>
      </c>
      <c r="AF92" s="24"/>
      <c r="AG92">
        <f t="shared" si="5"/>
        <v>522.53482573026713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-44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666.91269689031287</v>
      </c>
      <c r="P93" s="36">
        <v>61.860000000000007</v>
      </c>
      <c r="Q93" s="36">
        <v>11.552012545739677</v>
      </c>
      <c r="R93" s="38">
        <v>0</v>
      </c>
      <c r="S93" s="38">
        <v>0</v>
      </c>
      <c r="T93" s="37">
        <f>SUMPRODUCT(LTA!J93:AN93,LTA!J$101:AN$101,LTA!J$104:AN$104)</f>
        <v>30</v>
      </c>
      <c r="U93" s="37">
        <f>SUMPRODUCT(LTA!J93:AN93,LTA!J$102:AN$102,LTA!J$104:AN$104)</f>
        <v>83.210000000000008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-47</v>
      </c>
      <c r="AA93" s="75">
        <f>STOA!I93</f>
        <v>0</v>
      </c>
      <c r="AB93" s="75">
        <f>-STOA!O93</f>
        <v>-334.03</v>
      </c>
      <c r="AC93">
        <f t="shared" si="3"/>
        <v>10.868745339177323</v>
      </c>
      <c r="AD93">
        <f t="shared" si="4"/>
        <v>517.74174409687532</v>
      </c>
      <c r="AE93">
        <f>'IDT-1'!C93</f>
        <v>-7.1970000000000001</v>
      </c>
      <c r="AF93" s="24"/>
      <c r="AG93">
        <f t="shared" si="5"/>
        <v>510.54474409687532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49.9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663.70109500866397</v>
      </c>
      <c r="P94" s="36">
        <v>61.860000000000007</v>
      </c>
      <c r="Q94" s="36">
        <v>11.552012545739677</v>
      </c>
      <c r="R94" s="38">
        <v>0</v>
      </c>
      <c r="S94" s="38">
        <v>0</v>
      </c>
      <c r="T94" s="37">
        <f>SUMPRODUCT(LTA!J94:AN94,LTA!J$101:AN$101,LTA!J$104:AN$104)</f>
        <v>29.96</v>
      </c>
      <c r="U94" s="37">
        <f>SUMPRODUCT(LTA!J94:AN94,LTA!J$102:AN$102,LTA!J$104:AN$104)</f>
        <v>65.11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-72</v>
      </c>
      <c r="AA94" s="75">
        <f>STOA!I94</f>
        <v>0</v>
      </c>
      <c r="AB94" s="75">
        <f>-STOA!O94</f>
        <v>-334.03</v>
      </c>
      <c r="AC94">
        <f t="shared" si="3"/>
        <v>10.901170826493699</v>
      </c>
      <c r="AD94">
        <f t="shared" si="4"/>
        <v>471.35771672791003</v>
      </c>
      <c r="AE94">
        <f>'IDT-1'!C94</f>
        <v>0</v>
      </c>
      <c r="AF94" s="24"/>
      <c r="AG94">
        <f t="shared" si="5"/>
        <v>471.35771672791003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49.9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663.12039698572119</v>
      </c>
      <c r="P95" s="36">
        <v>61.86</v>
      </c>
      <c r="Q95" s="36">
        <v>11.552012545739677</v>
      </c>
      <c r="R95" s="38">
        <v>0</v>
      </c>
      <c r="S95" s="38">
        <v>0</v>
      </c>
      <c r="T95" s="37">
        <f>SUMPRODUCT(LTA!J95:AN95,LTA!J$101:AN$101,LTA!J$104:AN$104)</f>
        <v>29.67</v>
      </c>
      <c r="U95" s="37">
        <f>SUMPRODUCT(LTA!J95:AN95,LTA!J$102:AN$102,LTA!J$104:AN$104)</f>
        <v>64.95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-82</v>
      </c>
      <c r="AA95" s="75">
        <f>STOA!I95</f>
        <v>0</v>
      </c>
      <c r="AB95" s="75">
        <f>-STOA!O95</f>
        <v>-334.03</v>
      </c>
      <c r="AC95">
        <f t="shared" si="3"/>
        <v>10.977224540349869</v>
      </c>
      <c r="AD95">
        <f t="shared" si="4"/>
        <v>460.250964991111</v>
      </c>
      <c r="AE95">
        <f>'IDT-1'!C95</f>
        <v>0</v>
      </c>
      <c r="AF95" s="24"/>
      <c r="AG95">
        <f t="shared" si="5"/>
        <v>460.250964991111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49.9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663.7005758035308</v>
      </c>
      <c r="P96" s="36">
        <v>61.86</v>
      </c>
      <c r="Q96" s="36">
        <v>11.552012545739677</v>
      </c>
      <c r="R96" s="38">
        <v>0</v>
      </c>
      <c r="S96" s="38">
        <v>0</v>
      </c>
      <c r="T96" s="37">
        <f>SUMPRODUCT(LTA!J96:AN96,LTA!J$101:AN$101,LTA!J$104:AN$104)</f>
        <v>29.15</v>
      </c>
      <c r="U96" s="37">
        <f>SUMPRODUCT(LTA!J96:AN96,LTA!J$102:AN$102,LTA!J$104:AN$104)</f>
        <v>64.790000000000006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-97</v>
      </c>
      <c r="AA96" s="75">
        <f>STOA!I96</f>
        <v>0</v>
      </c>
      <c r="AB96" s="75">
        <f>-STOA!O96</f>
        <v>-334.03</v>
      </c>
      <c r="AC96">
        <f t="shared" si="3"/>
        <v>11.103453408292804</v>
      </c>
      <c r="AD96">
        <f t="shared" si="4"/>
        <v>445.02491494097762</v>
      </c>
      <c r="AE96">
        <f>'IDT-1'!C96</f>
        <v>0</v>
      </c>
      <c r="AF96" s="24"/>
      <c r="AG96">
        <f t="shared" si="5"/>
        <v>445.02491494097762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49.9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663.97158480501855</v>
      </c>
      <c r="P97" s="36">
        <v>61.86</v>
      </c>
      <c r="Q97" s="36">
        <v>11.552012545739677</v>
      </c>
      <c r="R97" s="38">
        <v>0</v>
      </c>
      <c r="S97" s="38">
        <v>0</v>
      </c>
      <c r="T97" s="37">
        <f>SUMPRODUCT(LTA!J97:AN97,LTA!J$101:AN$101,LTA!J$104:AN$104)</f>
        <v>29.11</v>
      </c>
      <c r="U97" s="37">
        <f>SUMPRODUCT(LTA!J97:AN97,LTA!J$102:AN$102,LTA!J$104:AN$104)</f>
        <v>64.95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-122</v>
      </c>
      <c r="AA97" s="75">
        <f>STOA!I97</f>
        <v>0</v>
      </c>
      <c r="AB97" s="75">
        <f>-STOA!O97</f>
        <v>-334.03</v>
      </c>
      <c r="AC97">
        <f t="shared" si="3"/>
        <v>11.31851682702753</v>
      </c>
      <c r="AD97">
        <f t="shared" si="4"/>
        <v>420.2008605237308</v>
      </c>
      <c r="AE97">
        <f>'IDT-1'!C97</f>
        <v>0</v>
      </c>
      <c r="AF97" s="24"/>
      <c r="AG97">
        <f t="shared" si="5"/>
        <v>420.2008605237308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49.9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663.97066517521739</v>
      </c>
      <c r="P98" s="36">
        <v>61.86</v>
      </c>
      <c r="Q98" s="36">
        <v>11.552012545739677</v>
      </c>
      <c r="R98" s="38">
        <v>0</v>
      </c>
      <c r="S98" s="38">
        <v>0</v>
      </c>
      <c r="T98" s="37">
        <f>SUMPRODUCT(LTA!J98:AN98,LTA!J$101:AN$101,LTA!J$104:AN$104)</f>
        <v>29</v>
      </c>
      <c r="U98" s="37">
        <f>SUMPRODUCT(LTA!J98:AN98,LTA!J$102:AN$102,LTA!J$104:AN$104)</f>
        <v>64.790000000000006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-132</v>
      </c>
      <c r="AA98" s="75">
        <f>STOA!I98</f>
        <v>0</v>
      </c>
      <c r="AB98" s="75">
        <f>-STOA!O98</f>
        <v>-334.03</v>
      </c>
      <c r="AC98">
        <f t="shared" si="3"/>
        <v>11.400952679386091</v>
      </c>
      <c r="AD98">
        <f t="shared" si="4"/>
        <v>409.84750504157097</v>
      </c>
      <c r="AE98">
        <f>'IDT-1'!C98</f>
        <v>0</v>
      </c>
      <c r="AF98" s="24"/>
      <c r="AG98">
        <f t="shared" si="5"/>
        <v>409.84750504157097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0.14805218000000006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1.1773908154312691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16.484336131412888</v>
      </c>
      <c r="P99" s="36">
        <f t="shared" si="6"/>
        <v>1.2971607614941036</v>
      </c>
      <c r="Q99" s="36">
        <f t="shared" si="6"/>
        <v>0.34722014627045839</v>
      </c>
      <c r="R99" s="38">
        <f t="shared" si="6"/>
        <v>0.25570566253927202</v>
      </c>
      <c r="S99" s="38">
        <f t="shared" si="6"/>
        <v>0</v>
      </c>
      <c r="T99" s="37">
        <f t="shared" si="6"/>
        <v>2.5199149999999992</v>
      </c>
      <c r="U99" s="37">
        <f t="shared" si="6"/>
        <v>2.0789849999999999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-1.442045</v>
      </c>
      <c r="AA99" s="75">
        <f t="shared" si="6"/>
        <v>0</v>
      </c>
      <c r="AB99" s="75">
        <f t="shared" si="6"/>
        <v>-7.6682399999999964</v>
      </c>
      <c r="AC99">
        <f t="shared" si="6"/>
        <v>0.2917666435389798</v>
      </c>
      <c r="AD99">
        <f t="shared" si="6"/>
        <v>13.689759053609007</v>
      </c>
      <c r="AE99">
        <f t="shared" si="6"/>
        <v>-2.9299250000000002E-2</v>
      </c>
      <c r="AG99">
        <f t="shared" si="6"/>
        <v>13.660459803609006</v>
      </c>
      <c r="AI99">
        <f t="shared" si="6"/>
        <v>0</v>
      </c>
      <c r="AJ99">
        <f t="shared" si="6"/>
        <v>0</v>
      </c>
      <c r="AK99">
        <f t="shared" si="6"/>
        <v>5.2950000000000002E-3</v>
      </c>
      <c r="AL99">
        <f t="shared" si="6"/>
        <v>-1.2222500000000001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7.7632200000000005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60.3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612.01373296342331</v>
      </c>
      <c r="P3" s="36">
        <v>74.792871017274479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289.21999999999997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-242</v>
      </c>
      <c r="AA3" s="75">
        <f>STOA!J3</f>
        <v>3.49</v>
      </c>
      <c r="AB3" s="75">
        <f>-STOA!P3</f>
        <v>-150</v>
      </c>
      <c r="AC3">
        <f>SUMIF(B3:AB3,"&gt;0")*$AC$2-SUMIF(B3:AB3,"&lt;0")*($AC$2/(1-$AC$2))+SUMIF(AI3:AR3,"&gt;0")*$AC$2-SUMIF(AI3:AR3,"&lt;0")*($AC$2/(1-$AC$2))</f>
        <v>12.513563504092158</v>
      </c>
      <c r="AD3">
        <f>SUM(B3:AB3,AI3:AV3)-AC3</f>
        <v>649.70626047660562</v>
      </c>
      <c r="AE3">
        <f>'IDT-1'!F3</f>
        <v>0</v>
      </c>
      <c r="AF3" s="24"/>
      <c r="AG3">
        <f>SUM(AD3:AF3)</f>
        <v>649.70626047660562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7.7632200000000005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60.3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612.37379400381224</v>
      </c>
      <c r="P4" s="36">
        <v>74.793259249575101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289.21999999999997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-257</v>
      </c>
      <c r="AA4" s="75">
        <f>STOA!J4</f>
        <v>3.49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12.643658643856085</v>
      </c>
      <c r="AD4">
        <f t="shared" ref="AD4:AD67" si="1">SUM(B4:AB4,AI4:AV4)-AC4</f>
        <v>634.93661460953126</v>
      </c>
      <c r="AE4">
        <f>'IDT-1'!F4</f>
        <v>0</v>
      </c>
      <c r="AF4" s="24"/>
      <c r="AG4">
        <f t="shared" ref="AG4:AG67" si="2">SUM(AD4:AF4)</f>
        <v>634.93661460953126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7.7632200000000005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60.3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617.24062609859016</v>
      </c>
      <c r="P5" s="36">
        <v>74.790000000000006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290.24999999999994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-270</v>
      </c>
      <c r="AA5" s="75">
        <f>STOA!J5</f>
        <v>3.49</v>
      </c>
      <c r="AB5" s="75">
        <f>-STOA!P5</f>
        <v>-150</v>
      </c>
      <c r="AC5">
        <f t="shared" si="0"/>
        <v>12.84564549480379</v>
      </c>
      <c r="AD5">
        <f t="shared" si="1"/>
        <v>622.62820060378624</v>
      </c>
      <c r="AE5">
        <f>'IDT-1'!F5</f>
        <v>0</v>
      </c>
      <c r="AF5" s="24"/>
      <c r="AG5">
        <f t="shared" si="2"/>
        <v>622.62820060378624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7.7632200000000005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60.3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617.24062609859016</v>
      </c>
      <c r="P6" s="36">
        <v>74.793728500922271</v>
      </c>
      <c r="Q6" s="36">
        <v>26.64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290.41999999999996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-283</v>
      </c>
      <c r="AA6" s="75">
        <f>STOA!J6</f>
        <v>3.49</v>
      </c>
      <c r="AB6" s="75">
        <f>-STOA!P6</f>
        <v>-150</v>
      </c>
      <c r="AC6">
        <f t="shared" si="0"/>
        <v>12.957229864635096</v>
      </c>
      <c r="AD6">
        <f t="shared" si="1"/>
        <v>609.69034473487727</v>
      </c>
      <c r="AE6">
        <f>'IDT-1'!F6</f>
        <v>0</v>
      </c>
      <c r="AF6" s="24"/>
      <c r="AG6">
        <f t="shared" si="2"/>
        <v>609.69034473487727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7.7632200000000005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60.3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617.91651787175078</v>
      </c>
      <c r="P7" s="36">
        <v>74.793728500922271</v>
      </c>
      <c r="Q7" s="36">
        <v>26.64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290.53999999999996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-300</v>
      </c>
      <c r="AA7" s="75">
        <f>STOA!J7</f>
        <v>3.49</v>
      </c>
      <c r="AB7" s="75">
        <f>-STOA!P7</f>
        <v>-150</v>
      </c>
      <c r="AC7">
        <f t="shared" si="0"/>
        <v>13.107925036852759</v>
      </c>
      <c r="AD7">
        <f t="shared" si="1"/>
        <v>593.33554133582038</v>
      </c>
      <c r="AE7">
        <f>'IDT-1'!F7</f>
        <v>0</v>
      </c>
      <c r="AF7" s="24"/>
      <c r="AG7">
        <f t="shared" si="2"/>
        <v>593.33554133582038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7.7632200000000005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60.3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617.89725559885505</v>
      </c>
      <c r="P8" s="36">
        <v>74.793728500922271</v>
      </c>
      <c r="Q8" s="36">
        <v>26.64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290.70999999999998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-311</v>
      </c>
      <c r="AA8" s="75">
        <f>STOA!J8</f>
        <v>3.49</v>
      </c>
      <c r="AB8" s="75">
        <f>-STOA!P8</f>
        <v>-150</v>
      </c>
      <c r="AC8">
        <f t="shared" si="0"/>
        <v>13.202373968734214</v>
      </c>
      <c r="AD8">
        <f t="shared" si="1"/>
        <v>582.39183013104298</v>
      </c>
      <c r="AE8">
        <f>'IDT-1'!F8</f>
        <v>0</v>
      </c>
      <c r="AF8" s="24"/>
      <c r="AG8">
        <f t="shared" si="2"/>
        <v>582.39183013104298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7.7632200000000005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60.3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617.50648400183559</v>
      </c>
      <c r="P9" s="36">
        <v>74.793728500922271</v>
      </c>
      <c r="Q9" s="36">
        <v>26.64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290.88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-318</v>
      </c>
      <c r="AA9" s="75">
        <f>STOA!J9</f>
        <v>3.49</v>
      </c>
      <c r="AB9" s="75">
        <f>-STOA!P9</f>
        <v>-150</v>
      </c>
      <c r="AC9">
        <f t="shared" si="0"/>
        <v>13.259817591393475</v>
      </c>
      <c r="AD9">
        <f t="shared" si="1"/>
        <v>575.11361491136438</v>
      </c>
      <c r="AE9">
        <f>'IDT-1'!F9</f>
        <v>0</v>
      </c>
      <c r="AF9" s="24"/>
      <c r="AG9">
        <f t="shared" si="2"/>
        <v>575.11361491136438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7.7632200000000005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60.3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618.13713156958738</v>
      </c>
      <c r="P10" s="36">
        <v>74.794422042216056</v>
      </c>
      <c r="Q10" s="36">
        <v>26.64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291.03999999999996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-327</v>
      </c>
      <c r="AA10" s="75">
        <f>STOA!J10</f>
        <v>3.49</v>
      </c>
      <c r="AB10" s="75">
        <f>-STOA!P10</f>
        <v>-150</v>
      </c>
      <c r="AC10">
        <f t="shared" si="0"/>
        <v>13.300349487609015</v>
      </c>
      <c r="AD10">
        <f t="shared" si="1"/>
        <v>571.86442412419444</v>
      </c>
      <c r="AE10">
        <f>'IDT-1'!F10</f>
        <v>0</v>
      </c>
      <c r="AF10" s="24"/>
      <c r="AG10">
        <f t="shared" si="2"/>
        <v>571.86442412419444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7.7632200000000005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60.3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576.79523952625084</v>
      </c>
      <c r="P11" s="36">
        <v>48.139999999999993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277.14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-230.97</v>
      </c>
      <c r="AA11" s="75">
        <f>STOA!J11</f>
        <v>3.4</v>
      </c>
      <c r="AB11" s="75">
        <f>-STOA!P11</f>
        <v>-150</v>
      </c>
      <c r="AC11">
        <f t="shared" si="0"/>
        <v>11.766150538842613</v>
      </c>
      <c r="AD11">
        <f t="shared" si="1"/>
        <v>553.50230898740824</v>
      </c>
      <c r="AE11">
        <f>'IDT-1'!F11</f>
        <v>0</v>
      </c>
      <c r="AF11" s="24"/>
      <c r="AG11">
        <f t="shared" si="2"/>
        <v>553.50230898740824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7.7632200000000005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60.3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551.40516305249753</v>
      </c>
      <c r="P12" s="36">
        <v>19.251694691434103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246.15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-148.74</v>
      </c>
      <c r="AA12" s="75">
        <f>STOA!J12</f>
        <v>3.4</v>
      </c>
      <c r="AB12" s="75">
        <f>-STOA!P12</f>
        <v>-150</v>
      </c>
      <c r="AC12">
        <f t="shared" si="0"/>
        <v>10.353312832153502</v>
      </c>
      <c r="AD12">
        <f t="shared" si="1"/>
        <v>551.87676491177808</v>
      </c>
      <c r="AE12">
        <f>'IDT-1'!F12</f>
        <v>0</v>
      </c>
      <c r="AF12" s="24"/>
      <c r="AG12">
        <f t="shared" si="2"/>
        <v>551.87676491177808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7.7632200000000005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60.3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552.06325143976562</v>
      </c>
      <c r="P13" s="36">
        <v>19.251694691434103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227.4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3.4</v>
      </c>
      <c r="AB13" s="75">
        <f>-STOA!P13</f>
        <v>-150</v>
      </c>
      <c r="AC13">
        <f t="shared" si="0"/>
        <v>10.068004752016801</v>
      </c>
      <c r="AD13">
        <f t="shared" si="1"/>
        <v>549.81016137918289</v>
      </c>
      <c r="AE13">
        <f>'IDT-1'!F13</f>
        <v>0</v>
      </c>
      <c r="AF13" s="24"/>
      <c r="AG13">
        <f t="shared" si="2"/>
        <v>549.81016137918289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7.7632200000000005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60.3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550.13717759885651</v>
      </c>
      <c r="P14" s="36">
        <v>19.251694691434103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203.19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-99</v>
      </c>
      <c r="AA14" s="75">
        <f>STOA!J14</f>
        <v>3.4</v>
      </c>
      <c r="AB14" s="75">
        <f>-STOA!P14</f>
        <v>-150</v>
      </c>
      <c r="AC14">
        <f t="shared" si="0"/>
        <v>9.6875097349802708</v>
      </c>
      <c r="AD14">
        <f t="shared" si="1"/>
        <v>543.05458255531028</v>
      </c>
      <c r="AE14">
        <f>'IDT-1'!F14</f>
        <v>0</v>
      </c>
      <c r="AF14" s="24"/>
      <c r="AG14">
        <f t="shared" si="2"/>
        <v>543.05458255531028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7.7632200000000005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60.3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549.47909882627403</v>
      </c>
      <c r="P15" s="36">
        <v>19.251694691434103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200.85999999999999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-101</v>
      </c>
      <c r="AA15" s="75">
        <f>STOA!J15</f>
        <v>3.4</v>
      </c>
      <c r="AB15" s="75">
        <f>-STOA!P15</f>
        <v>-150</v>
      </c>
      <c r="AC15">
        <f t="shared" si="0"/>
        <v>9.6369964001159119</v>
      </c>
      <c r="AD15">
        <f t="shared" si="1"/>
        <v>543.11701711759224</v>
      </c>
      <c r="AE15">
        <f>'IDT-1'!F15</f>
        <v>0</v>
      </c>
      <c r="AF15" s="24"/>
      <c r="AG15">
        <f t="shared" si="2"/>
        <v>543.11701711759224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7.7632200000000005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60.3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549.47909882627403</v>
      </c>
      <c r="P16" s="36">
        <v>19.251694691434103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201.19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-99</v>
      </c>
      <c r="AA16" s="75">
        <f>STOA!J16</f>
        <v>3.4</v>
      </c>
      <c r="AB16" s="75">
        <f>-STOA!P16</f>
        <v>-150</v>
      </c>
      <c r="AC16">
        <f t="shared" si="0"/>
        <v>9.6228260846661335</v>
      </c>
      <c r="AD16">
        <f t="shared" si="1"/>
        <v>545.46118743304191</v>
      </c>
      <c r="AE16">
        <f>'IDT-1'!F16</f>
        <v>0</v>
      </c>
      <c r="AF16" s="24"/>
      <c r="AG16">
        <f t="shared" si="2"/>
        <v>545.46118743304191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7.7632200000000005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60.3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549.47909882627403</v>
      </c>
      <c r="P17" s="36">
        <v>19.251694691434103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198.19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-92</v>
      </c>
      <c r="AA17" s="75">
        <f>STOA!J17</f>
        <v>3.4</v>
      </c>
      <c r="AB17" s="75">
        <f>-STOA!P17</f>
        <v>-150</v>
      </c>
      <c r="AC17">
        <f t="shared" si="0"/>
        <v>9.5383279805919088</v>
      </c>
      <c r="AD17">
        <f t="shared" si="1"/>
        <v>549.54568553711613</v>
      </c>
      <c r="AE17">
        <f>'IDT-1'!F17</f>
        <v>0</v>
      </c>
      <c r="AF17" s="24"/>
      <c r="AG17">
        <f t="shared" si="2"/>
        <v>549.54568553711613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7.7632200000000005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60.3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549.47909882627403</v>
      </c>
      <c r="P18" s="36">
        <v>19.251694691434103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198.52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-88</v>
      </c>
      <c r="AA18" s="75">
        <f>STOA!J18</f>
        <v>3.4</v>
      </c>
      <c r="AB18" s="75">
        <f>-STOA!P18</f>
        <v>-150</v>
      </c>
      <c r="AC18">
        <f t="shared" si="0"/>
        <v>9.4648595610679074</v>
      </c>
      <c r="AD18">
        <f t="shared" si="1"/>
        <v>558.9491539566402</v>
      </c>
      <c r="AE18">
        <f>'IDT-1'!F18</f>
        <v>0</v>
      </c>
      <c r="AF18" s="24"/>
      <c r="AG18">
        <f t="shared" si="2"/>
        <v>558.9491539566402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7.7632200000000005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60.3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550.13123192899138</v>
      </c>
      <c r="P19" s="36">
        <v>19.251694691434103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196.2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-83</v>
      </c>
      <c r="AA19" s="75">
        <f>STOA!J19</f>
        <v>3.4</v>
      </c>
      <c r="AB19" s="75">
        <f>-STOA!P19</f>
        <v>-150</v>
      </c>
      <c r="AC19">
        <f t="shared" si="0"/>
        <v>9.4508494791307349</v>
      </c>
      <c r="AD19">
        <f t="shared" si="1"/>
        <v>557.29529714129478</v>
      </c>
      <c r="AE19">
        <f>'IDT-1'!F19</f>
        <v>0</v>
      </c>
      <c r="AF19" s="24"/>
      <c r="AG19">
        <f t="shared" si="2"/>
        <v>557.29529714129478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7.7632200000000005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60.3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550.13123192899138</v>
      </c>
      <c r="P20" s="36">
        <v>19.251694691434103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196.2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-76</v>
      </c>
      <c r="AA20" s="75">
        <f>STOA!J20</f>
        <v>3.4</v>
      </c>
      <c r="AB20" s="75">
        <f>-STOA!P20</f>
        <v>-150</v>
      </c>
      <c r="AC20">
        <f t="shared" si="0"/>
        <v>9.4339071636809564</v>
      </c>
      <c r="AD20">
        <f t="shared" si="1"/>
        <v>559.31223945674458</v>
      </c>
      <c r="AE20">
        <f>'IDT-1'!F20</f>
        <v>0</v>
      </c>
      <c r="AF20" s="24"/>
      <c r="AG20">
        <f t="shared" si="2"/>
        <v>559.31223945674458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7.7632200000000005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60.3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559.41594740862638</v>
      </c>
      <c r="P21" s="36">
        <v>19.251694691434103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220.74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-77</v>
      </c>
      <c r="AA21" s="75">
        <f>STOA!J21</f>
        <v>3.4</v>
      </c>
      <c r="AB21" s="75">
        <f>-STOA!P21</f>
        <v>-150</v>
      </c>
      <c r="AC21">
        <f t="shared" si="0"/>
        <v>9.9213425591072291</v>
      </c>
      <c r="AD21">
        <f t="shared" si="1"/>
        <v>568.64951954095329</v>
      </c>
      <c r="AE21">
        <f>'IDT-1'!F21</f>
        <v>0</v>
      </c>
      <c r="AF21" s="24"/>
      <c r="AG21">
        <f t="shared" si="2"/>
        <v>568.64951954095329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8.0039400000000001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60.3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565.01000456862641</v>
      </c>
      <c r="P22" s="36">
        <v>50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252.39999999999998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-69</v>
      </c>
      <c r="AA22" s="75">
        <f>STOA!J22</f>
        <v>3.4</v>
      </c>
      <c r="AB22" s="75">
        <f>-STOA!P22</f>
        <v>-150</v>
      </c>
      <c r="AC22">
        <f t="shared" si="0"/>
        <v>10.952026968987191</v>
      </c>
      <c r="AD22">
        <f t="shared" si="1"/>
        <v>581.86191759963924</v>
      </c>
      <c r="AE22">
        <f>'IDT-1'!F22</f>
        <v>0</v>
      </c>
      <c r="AF22" s="24"/>
      <c r="AG22">
        <f t="shared" si="2"/>
        <v>581.86191759963924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8.0039400000000001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60.3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629.73408811074717</v>
      </c>
      <c r="P23" s="36">
        <v>74.66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282.45999999999998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-307</v>
      </c>
      <c r="AA23" s="75">
        <f>STOA!J23</f>
        <v>3.4</v>
      </c>
      <c r="AB23" s="75">
        <f>-STOA!P23</f>
        <v>-150</v>
      </c>
      <c r="AC23">
        <f t="shared" si="0"/>
        <v>13.198761459526805</v>
      </c>
      <c r="AD23">
        <f t="shared" si="1"/>
        <v>589.99926665122018</v>
      </c>
      <c r="AE23">
        <f>'IDT-1'!F23</f>
        <v>0</v>
      </c>
      <c r="AF23" s="24"/>
      <c r="AG23">
        <f t="shared" si="2"/>
        <v>589.99926665122018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8.0039400000000001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60.3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642.24583839916772</v>
      </c>
      <c r="P24" s="36">
        <v>74.789999999999992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282.95999999999998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-287</v>
      </c>
      <c r="AA24" s="75">
        <f>STOA!J24</f>
        <v>3.4</v>
      </c>
      <c r="AB24" s="75">
        <f>-STOA!P24</f>
        <v>-150</v>
      </c>
      <c r="AC24">
        <f t="shared" si="0"/>
        <v>13.097373218827313</v>
      </c>
      <c r="AD24">
        <f t="shared" si="1"/>
        <v>628.24240518034026</v>
      </c>
      <c r="AE24">
        <f>'IDT-1'!F24</f>
        <v>0</v>
      </c>
      <c r="AF24" s="24"/>
      <c r="AG24">
        <f t="shared" si="2"/>
        <v>628.24240518034026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8.0039400000000001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60.3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652.8597323637722</v>
      </c>
      <c r="P25" s="36">
        <v>74.180000000000007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286.8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-260</v>
      </c>
      <c r="AA25" s="75">
        <f>STOA!J25</f>
        <v>3.4</v>
      </c>
      <c r="AB25" s="75">
        <f>-STOA!P25</f>
        <v>-150</v>
      </c>
      <c r="AC25">
        <f t="shared" si="0"/>
        <v>13.02729645818243</v>
      </c>
      <c r="AD25">
        <f t="shared" si="1"/>
        <v>664.15637590558981</v>
      </c>
      <c r="AE25">
        <f>'IDT-1'!F25</f>
        <v>0</v>
      </c>
      <c r="AF25" s="24"/>
      <c r="AG25">
        <f t="shared" si="2"/>
        <v>664.15637590558981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8.0039400000000001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60.3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661.3603658645435</v>
      </c>
      <c r="P26" s="36">
        <v>74.792871017274479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287.3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-231</v>
      </c>
      <c r="AA26" s="75">
        <f>STOA!J26</f>
        <v>3.4</v>
      </c>
      <c r="AB26" s="75">
        <f>-STOA!P26</f>
        <v>-150</v>
      </c>
      <c r="AC26">
        <f t="shared" si="0"/>
        <v>12.862386322112233</v>
      </c>
      <c r="AD26">
        <f t="shared" si="1"/>
        <v>702.93479055970579</v>
      </c>
      <c r="AE26">
        <f>'IDT-1'!F26</f>
        <v>0</v>
      </c>
      <c r="AF26" s="24"/>
      <c r="AG26">
        <f t="shared" si="2"/>
        <v>702.93479055970579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8.0039400000000001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59.17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725.99372619433302</v>
      </c>
      <c r="P27" s="36">
        <v>48.139999999999993</v>
      </c>
      <c r="Q27" s="36">
        <v>7.7013416971597835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277.39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-203</v>
      </c>
      <c r="AA27" s="75">
        <f>STOA!J27</f>
        <v>3.31</v>
      </c>
      <c r="AB27" s="75">
        <f>-STOA!P27</f>
        <v>-150</v>
      </c>
      <c r="AC27">
        <f t="shared" si="0"/>
        <v>12.479874343174378</v>
      </c>
      <c r="AD27">
        <f t="shared" si="1"/>
        <v>764.22913354831837</v>
      </c>
      <c r="AE27">
        <f>'IDT-1'!F27</f>
        <v>0</v>
      </c>
      <c r="AF27" s="24"/>
      <c r="AG27">
        <f t="shared" si="2"/>
        <v>764.22913354831837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8.0039400000000001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59.17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827.68903596619998</v>
      </c>
      <c r="P28" s="36">
        <v>48.139999999999993</v>
      </c>
      <c r="Q28" s="36">
        <v>7.7013416971597835</v>
      </c>
      <c r="R28" s="38">
        <v>0.26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258.47999999999996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-181</v>
      </c>
      <c r="AA28" s="75">
        <f>STOA!J28</f>
        <v>3.31</v>
      </c>
      <c r="AB28" s="75">
        <f>-STOA!P28</f>
        <v>-150</v>
      </c>
      <c r="AC28">
        <f t="shared" si="0"/>
        <v>13.499358938803846</v>
      </c>
      <c r="AD28">
        <f t="shared" si="1"/>
        <v>808.25495872455576</v>
      </c>
      <c r="AE28">
        <f>'IDT-1'!F28</f>
        <v>0</v>
      </c>
      <c r="AF28" s="24"/>
      <c r="AG28">
        <f t="shared" si="2"/>
        <v>808.25495872455576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8.0039400000000001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933.41720822883735</v>
      </c>
      <c r="P29" s="36">
        <v>74.792871017274479</v>
      </c>
      <c r="Q29" s="36">
        <v>24.99</v>
      </c>
      <c r="R29" s="38">
        <v>2.8600000000000003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289.190901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-433</v>
      </c>
      <c r="AA29" s="75">
        <f>STOA!J29</f>
        <v>3.31</v>
      </c>
      <c r="AB29" s="75">
        <f>-STOA!P29</f>
        <v>-150</v>
      </c>
      <c r="AC29">
        <f t="shared" si="0"/>
        <v>17.235738283677662</v>
      </c>
      <c r="AD29">
        <f t="shared" si="1"/>
        <v>863.69918196243384</v>
      </c>
      <c r="AE29">
        <f>'IDT-1'!F29</f>
        <v>0</v>
      </c>
      <c r="AF29" s="24"/>
      <c r="AG29">
        <f t="shared" si="2"/>
        <v>863.69918196243384</v>
      </c>
      <c r="AI29" s="34">
        <f>PXIL!J29</f>
        <v>0</v>
      </c>
      <c r="AJ29" s="34">
        <f>PXIL!P29</f>
        <v>0</v>
      </c>
      <c r="AK29" s="34">
        <f>RTM_IEX!J29</f>
        <v>57.76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8.0039400000000001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934.92451257665959</v>
      </c>
      <c r="P30" s="36">
        <v>74.792871017274479</v>
      </c>
      <c r="Q30" s="36">
        <v>26.64</v>
      </c>
      <c r="R30" s="38">
        <v>6.4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292.93361700000003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-379</v>
      </c>
      <c r="AA30" s="75">
        <f>STOA!J30</f>
        <v>3.31</v>
      </c>
      <c r="AB30" s="75">
        <f>-STOA!P30</f>
        <v>-150</v>
      </c>
      <c r="AC30">
        <f t="shared" si="0"/>
        <v>16.866075937455363</v>
      </c>
      <c r="AD30">
        <f t="shared" si="1"/>
        <v>928.51886465647874</v>
      </c>
      <c r="AE30">
        <f>'IDT-1'!F30</f>
        <v>-6.92</v>
      </c>
      <c r="AF30" s="24"/>
      <c r="AG30">
        <f t="shared" si="2"/>
        <v>921.59886465647878</v>
      </c>
      <c r="AI30" s="34">
        <f>PXIL!J30</f>
        <v>0</v>
      </c>
      <c r="AJ30" s="34">
        <f>PXIL!P30</f>
        <v>0</v>
      </c>
      <c r="AK30" s="34">
        <f>RTM_IEX!J30</f>
        <v>57.77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8.0039400000000001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936.54051857669128</v>
      </c>
      <c r="P31" s="36">
        <v>74.792871017274479</v>
      </c>
      <c r="Q31" s="36">
        <v>26.64</v>
      </c>
      <c r="R31" s="38">
        <v>13.002402513398634</v>
      </c>
      <c r="S31" s="38">
        <v>0</v>
      </c>
      <c r="T31" s="37">
        <f>SUMPRODUCT(LTA!J31:AN31,LTA!J$101:AN$101,LTA!J$105:AN$105)</f>
        <v>2.1</v>
      </c>
      <c r="U31" s="37">
        <f>SUMPRODUCT(LTA!J31:AN31,LTA!J$102:AN$102,LTA!J$105:AN$105)</f>
        <v>294.68091900000002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-309</v>
      </c>
      <c r="AA31" s="75">
        <f>STOA!J31</f>
        <v>3.31</v>
      </c>
      <c r="AB31" s="75">
        <f>-STOA!P31</f>
        <v>-150</v>
      </c>
      <c r="AC31">
        <f t="shared" si="0"/>
        <v>16.37436286502594</v>
      </c>
      <c r="AD31">
        <f t="shared" si="1"/>
        <v>1011.0662882423383</v>
      </c>
      <c r="AE31">
        <f>'IDT-1'!F31</f>
        <v>-40.365000000000002</v>
      </c>
      <c r="AF31" s="24"/>
      <c r="AG31">
        <f t="shared" si="2"/>
        <v>970.70128824233825</v>
      </c>
      <c r="AI31" s="34">
        <f>PXIL!J31</f>
        <v>0</v>
      </c>
      <c r="AJ31" s="34">
        <f>PXIL!P31</f>
        <v>0</v>
      </c>
      <c r="AK31" s="34">
        <f>RTM_IEX!J31</f>
        <v>57.76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8.0039400000000001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937.47043416878989</v>
      </c>
      <c r="P32" s="36">
        <v>74.792871017274479</v>
      </c>
      <c r="Q32" s="36">
        <v>26.64</v>
      </c>
      <c r="R32" s="38">
        <v>19.200000000000003</v>
      </c>
      <c r="S32" s="38">
        <v>0</v>
      </c>
      <c r="T32" s="37">
        <f>SUMPRODUCT(LTA!J32:AN32,LTA!J$101:AN$101,LTA!J$105:AN$105)</f>
        <v>6.58</v>
      </c>
      <c r="U32" s="37">
        <f>SUMPRODUCT(LTA!J32:AN32,LTA!J$102:AN$102,LTA!J$105:AN$105)</f>
        <v>301.50234999999998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-201</v>
      </c>
      <c r="AA32" s="75">
        <f>STOA!J32</f>
        <v>3.31</v>
      </c>
      <c r="AB32" s="75">
        <f>-STOA!P32</f>
        <v>-150</v>
      </c>
      <c r="AC32">
        <f t="shared" si="0"/>
        <v>15.614280960999004</v>
      </c>
      <c r="AD32">
        <f t="shared" si="1"/>
        <v>1138.2553142250654</v>
      </c>
      <c r="AE32">
        <f>'IDT-1'!F32</f>
        <v>-96</v>
      </c>
      <c r="AF32" s="24"/>
      <c r="AG32">
        <f t="shared" si="2"/>
        <v>1042.2553142250654</v>
      </c>
      <c r="AI32" s="34">
        <f>PXIL!J32</f>
        <v>0</v>
      </c>
      <c r="AJ32" s="34">
        <f>PXIL!P32</f>
        <v>0</v>
      </c>
      <c r="AK32" s="34">
        <f>RTM_IEX!J32</f>
        <v>57.76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8.0039400000000001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936.8184324577411</v>
      </c>
      <c r="P33" s="36">
        <v>74.792871017274479</v>
      </c>
      <c r="Q33" s="36">
        <v>26.64</v>
      </c>
      <c r="R33" s="38">
        <v>19.2</v>
      </c>
      <c r="S33" s="38">
        <v>0</v>
      </c>
      <c r="T33" s="37">
        <f>SUMPRODUCT(LTA!J33:AN33,LTA!J$101:AN$101,LTA!J$105:AN$105)</f>
        <v>12.48</v>
      </c>
      <c r="U33" s="37">
        <f>SUMPRODUCT(LTA!J33:AN33,LTA!J$102:AN$102,LTA!J$105:AN$105)</f>
        <v>309.59854200000001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-170</v>
      </c>
      <c r="AA33" s="75">
        <f>STOA!J33</f>
        <v>3.31</v>
      </c>
      <c r="AB33" s="75">
        <f>-STOA!P33</f>
        <v>-150</v>
      </c>
      <c r="AC33">
        <f t="shared" si="0"/>
        <v>15.472670269954632</v>
      </c>
      <c r="AD33">
        <f t="shared" si="1"/>
        <v>1183.8011152050608</v>
      </c>
      <c r="AE33">
        <f>'IDT-1'!F33</f>
        <v>-114</v>
      </c>
      <c r="AF33" s="24"/>
      <c r="AG33">
        <f t="shared" si="2"/>
        <v>1069.8011152050608</v>
      </c>
      <c r="AI33" s="34">
        <f>PXIL!J33</f>
        <v>0</v>
      </c>
      <c r="AJ33" s="34">
        <f>PXIL!P33</f>
        <v>0</v>
      </c>
      <c r="AK33" s="34">
        <f>RTM_IEX!J33</f>
        <v>58.82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8.0039400000000001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899.47660796094613</v>
      </c>
      <c r="P34" s="36">
        <v>74.792871017274479</v>
      </c>
      <c r="Q34" s="36">
        <v>26.64</v>
      </c>
      <c r="R34" s="38">
        <v>19.2</v>
      </c>
      <c r="S34" s="38">
        <v>0</v>
      </c>
      <c r="T34" s="37">
        <f>SUMPRODUCT(LTA!J34:AN34,LTA!J$101:AN$101,LTA!J$105:AN$105)</f>
        <v>18.7</v>
      </c>
      <c r="U34" s="37">
        <f>SUMPRODUCT(LTA!J34:AN34,LTA!J$102:AN$102,LTA!J$105:AN$105)</f>
        <v>319.82066500000002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-90</v>
      </c>
      <c r="AA34" s="75">
        <f>STOA!J34</f>
        <v>3.31</v>
      </c>
      <c r="AB34" s="75">
        <f>-STOA!P34</f>
        <v>-150</v>
      </c>
      <c r="AC34">
        <f t="shared" si="0"/>
        <v>14.520048159390429</v>
      </c>
      <c r="AD34">
        <f t="shared" si="1"/>
        <v>1232.0240358188303</v>
      </c>
      <c r="AE34">
        <f>'IDT-1'!F34</f>
        <v>-163</v>
      </c>
      <c r="AF34" s="24"/>
      <c r="AG34">
        <f t="shared" si="2"/>
        <v>1069.0240358188303</v>
      </c>
      <c r="AI34" s="34">
        <f>PXIL!J34</f>
        <v>0</v>
      </c>
      <c r="AJ34" s="34">
        <f>PXIL!P34</f>
        <v>0</v>
      </c>
      <c r="AK34" s="34">
        <f>RTM_IEX!J34</f>
        <v>46.99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8.0039400000000001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879.87231427196582</v>
      </c>
      <c r="P35" s="36">
        <v>74.792871017274479</v>
      </c>
      <c r="Q35" s="36">
        <v>26.64</v>
      </c>
      <c r="R35" s="38">
        <v>20.7</v>
      </c>
      <c r="S35" s="38">
        <v>0</v>
      </c>
      <c r="T35" s="37">
        <f>SUMPRODUCT(LTA!J35:AN35,LTA!J$101:AN$101,LTA!J$105:AN$105)</f>
        <v>29.03</v>
      </c>
      <c r="U35" s="37">
        <f>SUMPRODUCT(LTA!J35:AN35,LTA!J$102:AN$102,LTA!J$105:AN$105)</f>
        <v>331.44571299999996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-61</v>
      </c>
      <c r="AA35" s="75">
        <f>STOA!J35</f>
        <v>3.31</v>
      </c>
      <c r="AB35" s="75">
        <f>-STOA!P35</f>
        <v>-150</v>
      </c>
      <c r="AC35">
        <f t="shared" si="0"/>
        <v>15.015690921581209</v>
      </c>
      <c r="AD35">
        <f t="shared" si="1"/>
        <v>1348.7791473676589</v>
      </c>
      <c r="AE35">
        <f>'IDT-1'!F35</f>
        <v>-172</v>
      </c>
      <c r="AF35" s="24"/>
      <c r="AG35">
        <f t="shared" si="2"/>
        <v>1176.7791473676589</v>
      </c>
      <c r="AI35" s="34">
        <f>PXIL!J35</f>
        <v>0</v>
      </c>
      <c r="AJ35" s="34">
        <f>PXIL!P35</f>
        <v>0</v>
      </c>
      <c r="AK35" s="34">
        <f>RTM_IEX!J35</f>
        <v>131.38999999999999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8.0039400000000001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870.46341380355307</v>
      </c>
      <c r="P36" s="36">
        <v>74.792871017274479</v>
      </c>
      <c r="Q36" s="36">
        <v>26.64</v>
      </c>
      <c r="R36" s="38">
        <v>20.7</v>
      </c>
      <c r="S36" s="38">
        <v>0</v>
      </c>
      <c r="T36" s="37">
        <f>SUMPRODUCT(LTA!J36:AN36,LTA!J$101:AN$101,LTA!J$105:AN$105)</f>
        <v>38.54</v>
      </c>
      <c r="U36" s="37">
        <f>SUMPRODUCT(LTA!J36:AN36,LTA!J$102:AN$102,LTA!J$105:AN$105)</f>
        <v>343.94031699999994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-82</v>
      </c>
      <c r="AA36" s="75">
        <f>STOA!J36</f>
        <v>3.31</v>
      </c>
      <c r="AB36" s="75">
        <f>-STOA!P36</f>
        <v>-150</v>
      </c>
      <c r="AC36">
        <f t="shared" si="0"/>
        <v>15.645637143469212</v>
      </c>
      <c r="AD36">
        <f t="shared" si="1"/>
        <v>1380.9649046773584</v>
      </c>
      <c r="AE36">
        <f>'IDT-1'!F36</f>
        <v>-157</v>
      </c>
      <c r="AF36" s="24"/>
      <c r="AG36">
        <f t="shared" si="2"/>
        <v>1223.9649046773584</v>
      </c>
      <c r="AI36" s="34">
        <f>PXIL!J36</f>
        <v>0</v>
      </c>
      <c r="AJ36" s="34">
        <f>PXIL!P36</f>
        <v>0</v>
      </c>
      <c r="AK36" s="34">
        <f>RTM_IEX!J36</f>
        <v>172.61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8.0039400000000001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865.7688673308769</v>
      </c>
      <c r="P37" s="36">
        <v>74.792871017274479</v>
      </c>
      <c r="Q37" s="36">
        <v>26.64</v>
      </c>
      <c r="R37" s="38">
        <v>22.2</v>
      </c>
      <c r="S37" s="38">
        <v>0</v>
      </c>
      <c r="T37" s="37">
        <f>SUMPRODUCT(LTA!J37:AN37,LTA!J$101:AN$101,LTA!J$105:AN$105)</f>
        <v>50.12</v>
      </c>
      <c r="U37" s="37">
        <f>SUMPRODUCT(LTA!J37:AN37,LTA!J$102:AN$102,LTA!J$105:AN$105)</f>
        <v>356.49787999999995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-100</v>
      </c>
      <c r="AA37" s="75">
        <f>STOA!J37</f>
        <v>3.31</v>
      </c>
      <c r="AB37" s="75">
        <f>-STOA!P37</f>
        <v>-150</v>
      </c>
      <c r="AC37">
        <f t="shared" si="0"/>
        <v>15.009299321346736</v>
      </c>
      <c r="AD37">
        <f t="shared" si="1"/>
        <v>1269.6942590268043</v>
      </c>
      <c r="AE37">
        <f>'IDT-1'!F37</f>
        <v>-141</v>
      </c>
      <c r="AF37" s="24"/>
      <c r="AG37">
        <f t="shared" si="2"/>
        <v>1128.6942590268043</v>
      </c>
      <c r="AI37" s="34">
        <f>PXIL!J37</f>
        <v>0</v>
      </c>
      <c r="AJ37" s="34">
        <f>PXIL!P37</f>
        <v>0</v>
      </c>
      <c r="AK37" s="34">
        <f>RTM_IEX!J37</f>
        <v>57.76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8.0039400000000001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860.08174992130307</v>
      </c>
      <c r="P38" s="36">
        <v>74.792871017274479</v>
      </c>
      <c r="Q38" s="36">
        <v>26.64</v>
      </c>
      <c r="R38" s="38">
        <v>22.2</v>
      </c>
      <c r="S38" s="38">
        <v>0</v>
      </c>
      <c r="T38" s="37">
        <f>SUMPRODUCT(LTA!J38:AN38,LTA!J$101:AN$101,LTA!J$105:AN$105)</f>
        <v>59.56</v>
      </c>
      <c r="U38" s="37">
        <f>SUMPRODUCT(LTA!J38:AN38,LTA!J$102:AN$102,LTA!J$105:AN$105)</f>
        <v>368.66163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-141</v>
      </c>
      <c r="AA38" s="75">
        <f>STOA!J38</f>
        <v>3.31</v>
      </c>
      <c r="AB38" s="75">
        <f>-STOA!P38</f>
        <v>-150</v>
      </c>
      <c r="AC38">
        <f t="shared" si="0"/>
        <v>15.449828501826769</v>
      </c>
      <c r="AD38">
        <f t="shared" si="1"/>
        <v>1239.3503624367509</v>
      </c>
      <c r="AE38">
        <f>'IDT-1'!F38</f>
        <v>-122</v>
      </c>
      <c r="AF38" s="24"/>
      <c r="AG38">
        <f t="shared" si="2"/>
        <v>1117.3503624367509</v>
      </c>
      <c r="AI38" s="34">
        <f>PXIL!J38</f>
        <v>0</v>
      </c>
      <c r="AJ38" s="34">
        <f>PXIL!P38</f>
        <v>0</v>
      </c>
      <c r="AK38" s="34">
        <f>RTM_IEX!J38</f>
        <v>52.94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8.0039400000000001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855.68915334020937</v>
      </c>
      <c r="P39" s="36">
        <v>74.792871017274479</v>
      </c>
      <c r="Q39" s="36">
        <v>26.64</v>
      </c>
      <c r="R39" s="38">
        <v>22.2</v>
      </c>
      <c r="S39" s="38">
        <v>0</v>
      </c>
      <c r="T39" s="37">
        <f>SUMPRODUCT(LTA!J39:AN39,LTA!J$101:AN$101,LTA!J$105:AN$105)</f>
        <v>69.77</v>
      </c>
      <c r="U39" s="37">
        <f>SUMPRODUCT(LTA!J39:AN39,LTA!J$102:AN$102,LTA!J$105:AN$105)</f>
        <v>377.28680599999996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-183</v>
      </c>
      <c r="AA39" s="75">
        <f>STOA!J39</f>
        <v>3.31</v>
      </c>
      <c r="AB39" s="75">
        <f>-STOA!P39</f>
        <v>-150</v>
      </c>
      <c r="AC39">
        <f t="shared" si="0"/>
        <v>15.805638793390923</v>
      </c>
      <c r="AD39">
        <f t="shared" si="1"/>
        <v>1196.997131564093</v>
      </c>
      <c r="AE39">
        <f>'IDT-1'!F39</f>
        <v>-101</v>
      </c>
      <c r="AF39" s="24"/>
      <c r="AG39">
        <f t="shared" si="2"/>
        <v>1095.997131564093</v>
      </c>
      <c r="AI39" s="34">
        <f>PXIL!J39</f>
        <v>0</v>
      </c>
      <c r="AJ39" s="34">
        <f>PXIL!P39</f>
        <v>0</v>
      </c>
      <c r="AK39" s="34">
        <f>RTM_IEX!J39</f>
        <v>38.5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8.0039400000000001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847.57569789534398</v>
      </c>
      <c r="P40" s="36">
        <v>74.792871017274479</v>
      </c>
      <c r="Q40" s="36">
        <v>26.64</v>
      </c>
      <c r="R40" s="38">
        <v>22.2</v>
      </c>
      <c r="S40" s="38">
        <v>0</v>
      </c>
      <c r="T40" s="37">
        <f>SUMPRODUCT(LTA!J40:AN40,LTA!J$101:AN$101,LTA!J$105:AN$105)</f>
        <v>78.17</v>
      </c>
      <c r="U40" s="37">
        <f>SUMPRODUCT(LTA!J40:AN40,LTA!J$102:AN$102,LTA!J$105:AN$105)</f>
        <v>387.42650799999996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-187</v>
      </c>
      <c r="AA40" s="75">
        <f>STOA!J40</f>
        <v>3.31</v>
      </c>
      <c r="AB40" s="75">
        <f>-STOA!P40</f>
        <v>-150</v>
      </c>
      <c r="AC40">
        <f t="shared" si="0"/>
        <v>16.00807989535361</v>
      </c>
      <c r="AD40">
        <f t="shared" si="1"/>
        <v>1212.8609370172651</v>
      </c>
      <c r="AE40">
        <f>'IDT-1'!F40</f>
        <v>-75</v>
      </c>
      <c r="AF40" s="24"/>
      <c r="AG40">
        <f t="shared" si="2"/>
        <v>1137.8609370172651</v>
      </c>
      <c r="AI40" s="34">
        <f>PXIL!J40</f>
        <v>0</v>
      </c>
      <c r="AJ40" s="34">
        <f>PXIL!P40</f>
        <v>0</v>
      </c>
      <c r="AK40" s="34">
        <f>RTM_IEX!J40</f>
        <v>48.14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8.0039400000000001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57.692670956988742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843.43140066875594</v>
      </c>
      <c r="P41" s="36">
        <v>59.7</v>
      </c>
      <c r="Q41" s="36">
        <v>20.083067990832692</v>
      </c>
      <c r="R41" s="38">
        <v>23.2</v>
      </c>
      <c r="S41" s="38">
        <v>0</v>
      </c>
      <c r="T41" s="37">
        <f>SUMPRODUCT(LTA!J41:AN41,LTA!J$101:AN$101,LTA!J$105:AN$105)</f>
        <v>89.23</v>
      </c>
      <c r="U41" s="37">
        <f>SUMPRODUCT(LTA!J41:AN41,LTA!J$102:AN$102,LTA!J$105:AN$105)</f>
        <v>396.49579999999997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-199</v>
      </c>
      <c r="AA41" s="75">
        <f>STOA!J41</f>
        <v>3.31</v>
      </c>
      <c r="AB41" s="75">
        <f>-STOA!P41</f>
        <v>-150</v>
      </c>
      <c r="AC41">
        <f t="shared" si="0"/>
        <v>16.132059834765535</v>
      </c>
      <c r="AD41">
        <f t="shared" si="1"/>
        <v>1203.3948197818117</v>
      </c>
      <c r="AE41">
        <f>'IDT-1'!F41</f>
        <v>-59</v>
      </c>
      <c r="AF41" s="24"/>
      <c r="AG41">
        <f t="shared" si="2"/>
        <v>1144.3948197818117</v>
      </c>
      <c r="AI41" s="34">
        <f>PXIL!J41</f>
        <v>0</v>
      </c>
      <c r="AJ41" s="34">
        <f>PXIL!P41</f>
        <v>0</v>
      </c>
      <c r="AK41" s="34">
        <f>RTM_IEX!J41</f>
        <v>67.38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8.0039400000000001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57.692670956988742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739.74131889300486</v>
      </c>
      <c r="P42" s="36">
        <v>53.95</v>
      </c>
      <c r="Q42" s="36">
        <v>18.319999999999997</v>
      </c>
      <c r="R42" s="38">
        <v>23.2</v>
      </c>
      <c r="S42" s="38">
        <v>0</v>
      </c>
      <c r="T42" s="37">
        <f>SUMPRODUCT(LTA!J42:AN42,LTA!J$101:AN$101,LTA!J$105:AN$105)</f>
        <v>97.42</v>
      </c>
      <c r="U42" s="37">
        <f>SUMPRODUCT(LTA!J42:AN42,LTA!J$102:AN$102,LTA!J$105:AN$105)</f>
        <v>394.06548899999996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3.31</v>
      </c>
      <c r="AB42" s="75">
        <f>-STOA!P42</f>
        <v>-150</v>
      </c>
      <c r="AC42">
        <f t="shared" si="0"/>
        <v>13.291072897444423</v>
      </c>
      <c r="AD42">
        <f t="shared" si="1"/>
        <v>1197.4123459525492</v>
      </c>
      <c r="AE42">
        <f>'IDT-1'!F42</f>
        <v>0</v>
      </c>
      <c r="AF42" s="24"/>
      <c r="AG42">
        <f t="shared" si="2"/>
        <v>1197.4123459525492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8.0039400000000001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57.692670956988742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692.49724699366141</v>
      </c>
      <c r="P43" s="36">
        <v>34.537938033550233</v>
      </c>
      <c r="Q43" s="36">
        <v>7.6999999999999993</v>
      </c>
      <c r="R43" s="38">
        <v>23.2</v>
      </c>
      <c r="S43" s="38">
        <v>0</v>
      </c>
      <c r="T43" s="37">
        <f>SUMPRODUCT(LTA!J43:AN43,LTA!J$101:AN$101,LTA!J$105:AN$105)</f>
        <v>101.53</v>
      </c>
      <c r="U43" s="37">
        <f>SUMPRODUCT(LTA!J43:AN43,LTA!J$102:AN$102,LTA!J$105:AN$105)</f>
        <v>386.26961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3.31</v>
      </c>
      <c r="AB43" s="75">
        <f>-STOA!P43</f>
        <v>-150</v>
      </c>
      <c r="AC43">
        <f t="shared" si="0"/>
        <v>12.654113469000643</v>
      </c>
      <c r="AD43">
        <f t="shared" si="1"/>
        <v>1192.5172925151999</v>
      </c>
      <c r="AE43">
        <f>'IDT-1'!F43</f>
        <v>0</v>
      </c>
      <c r="AF43" s="24"/>
      <c r="AG43">
        <f t="shared" si="2"/>
        <v>1192.5172925151999</v>
      </c>
      <c r="AI43" s="34">
        <f>PXIL!J43</f>
        <v>0</v>
      </c>
      <c r="AJ43" s="34">
        <f>PXIL!P43</f>
        <v>0</v>
      </c>
      <c r="AK43" s="34">
        <f>RTM_IEX!J43</f>
        <v>40.43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8.0039400000000001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57.692670956988742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625.44767415189665</v>
      </c>
      <c r="P44" s="36">
        <v>59.7</v>
      </c>
      <c r="Q44" s="36">
        <v>7.6999999999999993</v>
      </c>
      <c r="R44" s="38">
        <v>23.2</v>
      </c>
      <c r="S44" s="38">
        <v>0</v>
      </c>
      <c r="T44" s="37">
        <f>SUMPRODUCT(LTA!J44:AN44,LTA!J$101:AN$101,LTA!J$105:AN$105)</f>
        <v>104.35</v>
      </c>
      <c r="U44" s="37">
        <f>SUMPRODUCT(LTA!J44:AN44,LTA!J$102:AN$102,LTA!J$105:AN$105)</f>
        <v>405.59735599999993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3.31</v>
      </c>
      <c r="AB44" s="75">
        <f>-STOA!P44</f>
        <v>-150</v>
      </c>
      <c r="AC44">
        <f t="shared" si="0"/>
        <v>12.593467444047997</v>
      </c>
      <c r="AD44">
        <f t="shared" si="1"/>
        <v>1185.3581736648375</v>
      </c>
      <c r="AE44">
        <f>'IDT-1'!F44</f>
        <v>0</v>
      </c>
      <c r="AF44" s="24"/>
      <c r="AG44">
        <f t="shared" si="2"/>
        <v>1185.3581736648375</v>
      </c>
      <c r="AI44" s="34">
        <f>PXIL!J44</f>
        <v>0</v>
      </c>
      <c r="AJ44" s="34">
        <f>PXIL!P44</f>
        <v>0</v>
      </c>
      <c r="AK44" s="34">
        <f>RTM_IEX!J44</f>
        <v>52.95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8.0039400000000001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57.692670956988742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654.08427809165437</v>
      </c>
      <c r="P45" s="36">
        <v>59.7</v>
      </c>
      <c r="Q45" s="36">
        <v>20.079999999999998</v>
      </c>
      <c r="R45" s="38">
        <v>23.2</v>
      </c>
      <c r="S45" s="38">
        <v>0</v>
      </c>
      <c r="T45" s="37">
        <f>SUMPRODUCT(LTA!J45:AN45,LTA!J$101:AN$101,LTA!J$105:AN$105)</f>
        <v>109.11</v>
      </c>
      <c r="U45" s="37">
        <f>SUMPRODUCT(LTA!J45:AN45,LTA!J$102:AN$102,LTA!J$105:AN$105)</f>
        <v>421.9235349999999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3.31</v>
      </c>
      <c r="AB45" s="75">
        <f>-STOA!P45</f>
        <v>-150</v>
      </c>
      <c r="AC45">
        <f t="shared" si="0"/>
        <v>12.670350820741961</v>
      </c>
      <c r="AD45">
        <f t="shared" si="1"/>
        <v>1194.4340732279011</v>
      </c>
      <c r="AE45">
        <f>'IDT-1'!F45</f>
        <v>0</v>
      </c>
      <c r="AF45" s="24"/>
      <c r="AG45">
        <f t="shared" si="2"/>
        <v>1194.4340732279011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8.0039400000000001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57.692670956988742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644.35803331693455</v>
      </c>
      <c r="P46" s="36">
        <v>59.7</v>
      </c>
      <c r="Q46" s="36">
        <v>20.079999999999998</v>
      </c>
      <c r="R46" s="38">
        <v>23.199999999999996</v>
      </c>
      <c r="S46" s="38">
        <v>0</v>
      </c>
      <c r="T46" s="37">
        <f>SUMPRODUCT(LTA!J46:AN46,LTA!J$101:AN$101,LTA!J$105:AN$105)</f>
        <v>110.73</v>
      </c>
      <c r="U46" s="37">
        <f>SUMPRODUCT(LTA!J46:AN46,LTA!J$102:AN$102,LTA!J$105:AN$105)</f>
        <v>425.99109299999992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3.31</v>
      </c>
      <c r="AB46" s="75">
        <f>-STOA!P46</f>
        <v>-150</v>
      </c>
      <c r="AC46">
        <f t="shared" si="0"/>
        <v>12.636425851834314</v>
      </c>
      <c r="AD46">
        <f t="shared" si="1"/>
        <v>1190.4293114220891</v>
      </c>
      <c r="AE46">
        <f>'IDT-1'!F46</f>
        <v>0</v>
      </c>
      <c r="AF46" s="24"/>
      <c r="AG46">
        <f t="shared" si="2"/>
        <v>1190.4293114220891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8.0039400000000001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59.17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630.10887176116455</v>
      </c>
      <c r="P47" s="36">
        <v>59.7</v>
      </c>
      <c r="Q47" s="36">
        <v>20.079999999999998</v>
      </c>
      <c r="R47" s="38">
        <v>23.199999999999996</v>
      </c>
      <c r="S47" s="38">
        <v>0</v>
      </c>
      <c r="T47" s="37">
        <f>SUMPRODUCT(LTA!J47:AN47,LTA!J$101:AN$101,LTA!J$105:AN$105)</f>
        <v>111.32</v>
      </c>
      <c r="U47" s="37">
        <f>SUMPRODUCT(LTA!J47:AN47,LTA!J$102:AN$102,LTA!J$105:AN$105)</f>
        <v>431.93178499999999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3.31</v>
      </c>
      <c r="AB47" s="75">
        <f>-STOA!P47</f>
        <v>-150</v>
      </c>
      <c r="AC47">
        <f t="shared" si="0"/>
        <v>12.626356060151586</v>
      </c>
      <c r="AD47">
        <f t="shared" si="1"/>
        <v>1179.198240701013</v>
      </c>
      <c r="AE47">
        <f>'IDT-1'!F47</f>
        <v>0</v>
      </c>
      <c r="AF47" s="24"/>
      <c r="AG47">
        <f t="shared" si="2"/>
        <v>1179.198240701013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8.0039400000000001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59.17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615.55175733237434</v>
      </c>
      <c r="P48" s="36">
        <v>59.70000000000001</v>
      </c>
      <c r="Q48" s="36">
        <v>20.079999999999998</v>
      </c>
      <c r="R48" s="38">
        <v>23.199999999999996</v>
      </c>
      <c r="S48" s="38">
        <v>0</v>
      </c>
      <c r="T48" s="37">
        <f>SUMPRODUCT(LTA!J48:AN48,LTA!J$101:AN$101,LTA!J$105:AN$105)</f>
        <v>111.57</v>
      </c>
      <c r="U48" s="37">
        <f>SUMPRODUCT(LTA!J48:AN48,LTA!J$102:AN$102,LTA!J$105:AN$105)</f>
        <v>434.58834799999994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3.31</v>
      </c>
      <c r="AB48" s="75">
        <f>-STOA!P48</f>
        <v>-150</v>
      </c>
      <c r="AC48">
        <f t="shared" si="0"/>
        <v>12.52002027042486</v>
      </c>
      <c r="AD48">
        <f t="shared" si="1"/>
        <v>1168.6540250619496</v>
      </c>
      <c r="AE48">
        <f>'IDT-1'!F48</f>
        <v>0</v>
      </c>
      <c r="AF48" s="24"/>
      <c r="AG48">
        <f t="shared" si="2"/>
        <v>1168.6540250619496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8.0039400000000001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59.17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585.31260953345031</v>
      </c>
      <c r="P49" s="36">
        <v>59.70000000000001</v>
      </c>
      <c r="Q49" s="36">
        <v>20.079999999999998</v>
      </c>
      <c r="R49" s="38">
        <v>23.199999999999996</v>
      </c>
      <c r="S49" s="38">
        <v>0</v>
      </c>
      <c r="T49" s="37">
        <f>SUMPRODUCT(LTA!J49:AN49,LTA!J$101:AN$101,LTA!J$105:AN$105)</f>
        <v>111.57</v>
      </c>
      <c r="U49" s="37">
        <f>SUMPRODUCT(LTA!J49:AN49,LTA!J$102:AN$102,LTA!J$105:AN$105)</f>
        <v>436.38400999999993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3.31</v>
      </c>
      <c r="AB49" s="75">
        <f>-STOA!P49</f>
        <v>-150</v>
      </c>
      <c r="AC49">
        <f t="shared" si="0"/>
        <v>12.255274358814342</v>
      </c>
      <c r="AD49">
        <f t="shared" si="1"/>
        <v>1145.435285174636</v>
      </c>
      <c r="AE49">
        <f>'IDT-1'!F49</f>
        <v>0</v>
      </c>
      <c r="AF49" s="24"/>
      <c r="AG49">
        <f t="shared" si="2"/>
        <v>1145.435285174636</v>
      </c>
      <c r="AI49" s="34">
        <f>PXIL!J49</f>
        <v>0</v>
      </c>
      <c r="AJ49" s="34">
        <f>PXIL!P49</f>
        <v>0</v>
      </c>
      <c r="AK49" s="34">
        <f>RTM_IEX!J49</f>
        <v>0.96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8.0039400000000001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59.17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586.2033267857712</v>
      </c>
      <c r="P50" s="36">
        <v>59.70000000000001</v>
      </c>
      <c r="Q50" s="36">
        <v>20.079999999999998</v>
      </c>
      <c r="R50" s="38">
        <v>23.199999999999996</v>
      </c>
      <c r="S50" s="38">
        <v>0</v>
      </c>
      <c r="T50" s="37">
        <f>SUMPRODUCT(LTA!J50:AN50,LTA!J$101:AN$101,LTA!J$105:AN$105)</f>
        <v>111.57</v>
      </c>
      <c r="U50" s="37">
        <f>SUMPRODUCT(LTA!J50:AN50,LTA!J$102:AN$102,LTA!J$105:AN$105)</f>
        <v>437.66850199999993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3.31</v>
      </c>
      <c r="AB50" s="75">
        <f>-STOA!P50</f>
        <v>-150</v>
      </c>
      <c r="AC50">
        <f t="shared" si="0"/>
        <v>12.401020640132062</v>
      </c>
      <c r="AD50">
        <f t="shared" si="1"/>
        <v>1130.504748145639</v>
      </c>
      <c r="AE50">
        <f>'IDT-1'!F50</f>
        <v>0</v>
      </c>
      <c r="AF50" s="24"/>
      <c r="AG50">
        <f t="shared" si="2"/>
        <v>1130.504748145639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-16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8.0039400000000001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59.17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577.47301529510037</v>
      </c>
      <c r="P51" s="36">
        <v>52.949999999999996</v>
      </c>
      <c r="Q51" s="36">
        <v>7.6999999999999984</v>
      </c>
      <c r="R51" s="38">
        <v>23.199999999999996</v>
      </c>
      <c r="S51" s="38">
        <v>0</v>
      </c>
      <c r="T51" s="37">
        <f>SUMPRODUCT(LTA!J51:AN51,LTA!J$101:AN$101,LTA!J$105:AN$105)</f>
        <v>111.57</v>
      </c>
      <c r="U51" s="37">
        <f>SUMPRODUCT(LTA!J51:AN51,LTA!J$102:AN$102,LTA!J$105:AN$105)</f>
        <v>438.04994099999993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3.22</v>
      </c>
      <c r="AB51" s="75">
        <f>-STOA!P51</f>
        <v>-150</v>
      </c>
      <c r="AC51">
        <f t="shared" si="0"/>
        <v>12.16097095348554</v>
      </c>
      <c r="AD51">
        <f t="shared" si="1"/>
        <v>1104.1759253416151</v>
      </c>
      <c r="AE51">
        <f>'IDT-1'!F51</f>
        <v>0</v>
      </c>
      <c r="AF51" s="24"/>
      <c r="AG51">
        <f t="shared" si="2"/>
        <v>1104.1759253416151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8.0039400000000001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59.17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577.08364103970644</v>
      </c>
      <c r="P52" s="36">
        <v>43.323146883626322</v>
      </c>
      <c r="Q52" s="36">
        <v>7.6999999999999984</v>
      </c>
      <c r="R52" s="38">
        <v>23.199999999999996</v>
      </c>
      <c r="S52" s="38">
        <v>0</v>
      </c>
      <c r="T52" s="37">
        <f>SUMPRODUCT(LTA!J52:AN52,LTA!J$101:AN$101,LTA!J$105:AN$105)</f>
        <v>111.57</v>
      </c>
      <c r="U52" s="37">
        <f>SUMPRODUCT(LTA!J52:AN52,LTA!J$102:AN$102,LTA!J$105:AN$105)</f>
        <v>427.49482999999998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3.22</v>
      </c>
      <c r="AB52" s="75">
        <f>-STOA!P52</f>
        <v>-150</v>
      </c>
      <c r="AC52">
        <f t="shared" si="0"/>
        <v>11.878046660739136</v>
      </c>
      <c r="AD52">
        <f t="shared" si="1"/>
        <v>1096.887511262594</v>
      </c>
      <c r="AE52">
        <f>'IDT-1'!F52</f>
        <v>0</v>
      </c>
      <c r="AF52" s="24"/>
      <c r="AG52">
        <f t="shared" si="2"/>
        <v>1096.887511262594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59.17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578.24474118243836</v>
      </c>
      <c r="P53" s="36">
        <v>19.251694691434103</v>
      </c>
      <c r="Q53" s="36">
        <v>7.6999999999999984</v>
      </c>
      <c r="R53" s="38">
        <v>23.199999999999996</v>
      </c>
      <c r="S53" s="38">
        <v>0</v>
      </c>
      <c r="T53" s="37">
        <f>SUMPRODUCT(LTA!J53:AN53,LTA!J$101:AN$101,LTA!J$105:AN$105)</f>
        <v>111.57</v>
      </c>
      <c r="U53" s="37">
        <f>SUMPRODUCT(LTA!J53:AN53,LTA!J$102:AN$102,LTA!J$105:AN$105)</f>
        <v>412.50424500000003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3.22</v>
      </c>
      <c r="AB53" s="75">
        <f>-STOA!P53</f>
        <v>-150</v>
      </c>
      <c r="AC53">
        <f t="shared" si="0"/>
        <v>11.542736474073889</v>
      </c>
      <c r="AD53">
        <f t="shared" si="1"/>
        <v>1061.3218843997986</v>
      </c>
      <c r="AE53">
        <f>'IDT-1'!F53</f>
        <v>0</v>
      </c>
      <c r="AF53" s="24"/>
      <c r="AG53">
        <f t="shared" si="2"/>
        <v>1061.3218843997986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59.17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578.23640878855724</v>
      </c>
      <c r="P54" s="36">
        <v>19.251694691434103</v>
      </c>
      <c r="Q54" s="36">
        <v>7.6999999999999984</v>
      </c>
      <c r="R54" s="38">
        <v>23.199999999999996</v>
      </c>
      <c r="S54" s="38">
        <v>0</v>
      </c>
      <c r="T54" s="37">
        <f>SUMPRODUCT(LTA!J54:AN54,LTA!J$101:AN$101,LTA!J$105:AN$105)</f>
        <v>111.57</v>
      </c>
      <c r="U54" s="37">
        <f>SUMPRODUCT(LTA!J54:AN54,LTA!J$102:AN$102,LTA!J$105:AN$105)</f>
        <v>411.41522700000002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3.22</v>
      </c>
      <c r="AB54" s="75">
        <f>-STOA!P54</f>
        <v>-150</v>
      </c>
      <c r="AC54">
        <f t="shared" si="0"/>
        <v>11.796124620236847</v>
      </c>
      <c r="AD54">
        <f t="shared" si="1"/>
        <v>1028.9711458597544</v>
      </c>
      <c r="AE54">
        <f>'IDT-1'!F54</f>
        <v>0</v>
      </c>
      <c r="AF54" s="24"/>
      <c r="AG54">
        <f t="shared" si="2"/>
        <v>1028.9711458597544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-31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59.17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553.50295734672477</v>
      </c>
      <c r="P55" s="36">
        <v>19.251694691434103</v>
      </c>
      <c r="Q55" s="36">
        <v>7.6999999999999984</v>
      </c>
      <c r="R55" s="38">
        <v>23.199999999999996</v>
      </c>
      <c r="S55" s="38">
        <v>0</v>
      </c>
      <c r="T55" s="37">
        <f>SUMPRODUCT(LTA!J55:AN55,LTA!J$101:AN$101,LTA!J$105:AN$105)</f>
        <v>111.57</v>
      </c>
      <c r="U55" s="37">
        <f>SUMPRODUCT(LTA!J55:AN55,LTA!J$102:AN$102,LTA!J$105:AN$105)</f>
        <v>390.66858300000001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3.22</v>
      </c>
      <c r="AB55" s="75">
        <f>-STOA!P55</f>
        <v>-150</v>
      </c>
      <c r="AC55">
        <f t="shared" si="0"/>
        <v>11.930832439743689</v>
      </c>
      <c r="AD55">
        <f t="shared" si="1"/>
        <v>922.35634259841527</v>
      </c>
      <c r="AE55">
        <f>'IDT-1'!F55</f>
        <v>0</v>
      </c>
      <c r="AF55" s="24"/>
      <c r="AG55">
        <f t="shared" si="2"/>
        <v>922.35634259841527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-92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59.17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553.50295734672477</v>
      </c>
      <c r="P56" s="36">
        <v>19.251694691434103</v>
      </c>
      <c r="Q56" s="36">
        <v>7.6999999999999984</v>
      </c>
      <c r="R56" s="38">
        <v>23.199999999999996</v>
      </c>
      <c r="S56" s="38">
        <v>0</v>
      </c>
      <c r="T56" s="37">
        <f>SUMPRODUCT(LTA!J56:AN56,LTA!J$101:AN$101,LTA!J$105:AN$105)</f>
        <v>111.57</v>
      </c>
      <c r="U56" s="37">
        <f>SUMPRODUCT(LTA!J56:AN56,LTA!J$102:AN$102,LTA!J$105:AN$105)</f>
        <v>369.21023100000002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3.22</v>
      </c>
      <c r="AB56" s="75">
        <f>-STOA!P56</f>
        <v>-150</v>
      </c>
      <c r="AC56">
        <f t="shared" si="0"/>
        <v>11.809880387017913</v>
      </c>
      <c r="AD56">
        <f t="shared" si="1"/>
        <v>894.01894265114117</v>
      </c>
      <c r="AE56">
        <f>'IDT-1'!F56</f>
        <v>0</v>
      </c>
      <c r="AF56" s="24"/>
      <c r="AG56">
        <f t="shared" si="2"/>
        <v>894.01894265114117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-99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59.17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553.50295734672477</v>
      </c>
      <c r="P57" s="36">
        <v>19.251694691434103</v>
      </c>
      <c r="Q57" s="36">
        <v>7.6999999999999984</v>
      </c>
      <c r="R57" s="38">
        <v>24.2</v>
      </c>
      <c r="S57" s="38">
        <v>0</v>
      </c>
      <c r="T57" s="37">
        <f>SUMPRODUCT(LTA!J57:AN57,LTA!J$101:AN$101,LTA!J$105:AN$105)</f>
        <v>111.57</v>
      </c>
      <c r="U57" s="37">
        <f>SUMPRODUCT(LTA!J57:AN57,LTA!J$102:AN$102,LTA!J$105:AN$105)</f>
        <v>344.58235700000006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3.22</v>
      </c>
      <c r="AB57" s="75">
        <f>-STOA!P57</f>
        <v>-150</v>
      </c>
      <c r="AC57">
        <f t="shared" si="0"/>
        <v>11.111607939649456</v>
      </c>
      <c r="AD57">
        <f t="shared" si="1"/>
        <v>930.08934109850952</v>
      </c>
      <c r="AE57">
        <f>'IDT-1'!F57</f>
        <v>0</v>
      </c>
      <c r="AF57" s="24"/>
      <c r="AG57">
        <f t="shared" si="2"/>
        <v>930.08934109850952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59.17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553.50295734672477</v>
      </c>
      <c r="P58" s="36">
        <v>19.251694691434103</v>
      </c>
      <c r="Q58" s="36">
        <v>7.6999999999999984</v>
      </c>
      <c r="R58" s="38">
        <v>24.2</v>
      </c>
      <c r="S58" s="38">
        <v>0</v>
      </c>
      <c r="T58" s="37">
        <f>SUMPRODUCT(LTA!J58:AN58,LTA!J$101:AN$101,LTA!J$105:AN$105)</f>
        <v>111.57</v>
      </c>
      <c r="U58" s="37">
        <f>SUMPRODUCT(LTA!J58:AN58,LTA!J$102:AN$102,LTA!J$105:AN$105)</f>
        <v>340.97301000000004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3.22</v>
      </c>
      <c r="AB58" s="75">
        <f>-STOA!P58</f>
        <v>-150</v>
      </c>
      <c r="AC58">
        <f t="shared" si="0"/>
        <v>10.988106689875679</v>
      </c>
      <c r="AD58">
        <f t="shared" si="1"/>
        <v>937.60349534828333</v>
      </c>
      <c r="AE58">
        <f>'IDT-1'!F58</f>
        <v>0</v>
      </c>
      <c r="AF58" s="24"/>
      <c r="AG58">
        <f t="shared" si="2"/>
        <v>937.60349534828333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-29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59.17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566.070667955874</v>
      </c>
      <c r="P59" s="36">
        <v>19.251694691434103</v>
      </c>
      <c r="Q59" s="36">
        <v>7.6999999999999984</v>
      </c>
      <c r="R59" s="38">
        <v>24.2</v>
      </c>
      <c r="S59" s="38">
        <v>0</v>
      </c>
      <c r="T59" s="37">
        <f>SUMPRODUCT(LTA!J59:AN59,LTA!J$101:AN$101,LTA!J$105:AN$105)</f>
        <v>111.57</v>
      </c>
      <c r="U59" s="37">
        <f>SUMPRODUCT(LTA!J59:AN59,LTA!J$102:AN$102,LTA!J$105:AN$105)</f>
        <v>333.35679700000003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3.22</v>
      </c>
      <c r="AB59" s="75">
        <f>-STOA!P59</f>
        <v>-150</v>
      </c>
      <c r="AC59">
        <f t="shared" si="0"/>
        <v>11.139824320216087</v>
      </c>
      <c r="AD59">
        <f t="shared" si="1"/>
        <v>929.40327532709193</v>
      </c>
      <c r="AE59">
        <f>'IDT-1'!F59</f>
        <v>0</v>
      </c>
      <c r="AF59" s="24"/>
      <c r="AG59">
        <f t="shared" si="2"/>
        <v>929.40327532709193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-42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59.17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566.070667955874</v>
      </c>
      <c r="P60" s="36">
        <v>19.251694691434103</v>
      </c>
      <c r="Q60" s="36">
        <v>7.6999999999999984</v>
      </c>
      <c r="R60" s="38">
        <v>24.2</v>
      </c>
      <c r="S60" s="38">
        <v>0</v>
      </c>
      <c r="T60" s="37">
        <f>SUMPRODUCT(LTA!J60:AN60,LTA!J$101:AN$101,LTA!J$105:AN$105)</f>
        <v>111.46000000000001</v>
      </c>
      <c r="U60" s="37">
        <f>SUMPRODUCT(LTA!J60:AN60,LTA!J$102:AN$102,LTA!J$105:AN$105)</f>
        <v>328.53022100000004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3.22</v>
      </c>
      <c r="AB60" s="75">
        <f>-STOA!P60</f>
        <v>-150</v>
      </c>
      <c r="AC60">
        <f t="shared" si="0"/>
        <v>10.996703189117421</v>
      </c>
      <c r="AD60">
        <f t="shared" si="1"/>
        <v>936.60982045819082</v>
      </c>
      <c r="AE60">
        <f>'IDT-1'!F60</f>
        <v>0</v>
      </c>
      <c r="AF60" s="24"/>
      <c r="AG60">
        <f t="shared" si="2"/>
        <v>936.60982045819082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59.17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572.05764577874163</v>
      </c>
      <c r="P61" s="36">
        <v>19.251694691434103</v>
      </c>
      <c r="Q61" s="36">
        <v>7.6999999999999984</v>
      </c>
      <c r="R61" s="38">
        <v>24.2</v>
      </c>
      <c r="S61" s="38">
        <v>0</v>
      </c>
      <c r="T61" s="37">
        <f>SUMPRODUCT(LTA!J61:AN61,LTA!J$101:AN$101,LTA!J$105:AN$105)</f>
        <v>110.96000000000001</v>
      </c>
      <c r="U61" s="37">
        <f>SUMPRODUCT(LTA!J61:AN61,LTA!J$102:AN$102,LTA!J$105:AN$105)</f>
        <v>323.27548100000001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3.22</v>
      </c>
      <c r="AB61" s="75">
        <f>-STOA!P61</f>
        <v>-150</v>
      </c>
      <c r="AC61">
        <f t="shared" si="0"/>
        <v>11.041009775453952</v>
      </c>
      <c r="AD61">
        <f t="shared" si="1"/>
        <v>931.7977516947218</v>
      </c>
      <c r="AE61">
        <f>'IDT-1'!F61</f>
        <v>0</v>
      </c>
      <c r="AF61" s="24"/>
      <c r="AG61">
        <f t="shared" si="2"/>
        <v>931.7977516947218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59.17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575.85387982001146</v>
      </c>
      <c r="P62" s="36">
        <v>19.251694691434103</v>
      </c>
      <c r="Q62" s="36">
        <v>7.6999999999999984</v>
      </c>
      <c r="R62" s="38">
        <v>24.2</v>
      </c>
      <c r="S62" s="38">
        <v>0</v>
      </c>
      <c r="T62" s="37">
        <f>SUMPRODUCT(LTA!J62:AN62,LTA!J$101:AN$101,LTA!J$105:AN$105)</f>
        <v>109.35</v>
      </c>
      <c r="U62" s="37">
        <f>SUMPRODUCT(LTA!J62:AN62,LTA!J$102:AN$102,LTA!J$105:AN$105)</f>
        <v>317.27145400000006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3.22</v>
      </c>
      <c r="AB62" s="75">
        <f>-STOA!P62</f>
        <v>-150</v>
      </c>
      <c r="AC62">
        <f t="shared" si="0"/>
        <v>11.093651891849511</v>
      </c>
      <c r="AD62">
        <f t="shared" si="1"/>
        <v>917.92731661959624</v>
      </c>
      <c r="AE62">
        <f>'IDT-1'!F62</f>
        <v>0</v>
      </c>
      <c r="AF62" s="24"/>
      <c r="AG62">
        <f t="shared" si="2"/>
        <v>917.92731661959624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59.17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576.10427754518957</v>
      </c>
      <c r="P63" s="36">
        <v>19.251694691434103</v>
      </c>
      <c r="Q63" s="36">
        <v>7.6999999999999984</v>
      </c>
      <c r="R63" s="38">
        <v>24.2</v>
      </c>
      <c r="S63" s="38">
        <v>0</v>
      </c>
      <c r="T63" s="37">
        <f>SUMPRODUCT(LTA!J63:AN63,LTA!J$101:AN$101,LTA!J$105:AN$105)</f>
        <v>105.59</v>
      </c>
      <c r="U63" s="37">
        <f>SUMPRODUCT(LTA!J63:AN63,LTA!J$102:AN$102,LTA!J$105:AN$105)</f>
        <v>310.55056100000002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3.22</v>
      </c>
      <c r="AB63" s="75">
        <f>-STOA!P63</f>
        <v>-150</v>
      </c>
      <c r="AC63">
        <f t="shared" si="0"/>
        <v>10.965359942916564</v>
      </c>
      <c r="AD63">
        <f t="shared" si="1"/>
        <v>912.82511329370732</v>
      </c>
      <c r="AE63">
        <f>'IDT-1'!F63</f>
        <v>0</v>
      </c>
      <c r="AF63" s="24"/>
      <c r="AG63">
        <f t="shared" si="2"/>
        <v>912.82511329370732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59.17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576.10674929754384</v>
      </c>
      <c r="P64" s="36">
        <v>19.251694691434103</v>
      </c>
      <c r="Q64" s="36">
        <v>7.6999999999999984</v>
      </c>
      <c r="R64" s="38">
        <v>24.2</v>
      </c>
      <c r="S64" s="38">
        <v>0</v>
      </c>
      <c r="T64" s="37">
        <f>SUMPRODUCT(LTA!J64:AN64,LTA!J$101:AN$101,LTA!J$105:AN$105)</f>
        <v>97.82</v>
      </c>
      <c r="U64" s="37">
        <f>SUMPRODUCT(LTA!J64:AN64,LTA!J$102:AN$102,LTA!J$105:AN$105)</f>
        <v>326.10140999999999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3.22</v>
      </c>
      <c r="AB64" s="75">
        <f>-STOA!P64</f>
        <v>-150</v>
      </c>
      <c r="AC64">
        <f t="shared" si="0"/>
        <v>11.149336045384784</v>
      </c>
      <c r="AD64">
        <f t="shared" si="1"/>
        <v>906.42445794359321</v>
      </c>
      <c r="AE64">
        <f>'IDT-1'!F64</f>
        <v>0</v>
      </c>
      <c r="AF64" s="24"/>
      <c r="AG64">
        <f t="shared" si="2"/>
        <v>906.42445794359321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-54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59.17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576.11235367374502</v>
      </c>
      <c r="P65" s="36">
        <v>19.251694691434103</v>
      </c>
      <c r="Q65" s="36">
        <v>7.6999999999999984</v>
      </c>
      <c r="R65" s="38">
        <v>24.2</v>
      </c>
      <c r="S65" s="38">
        <v>0</v>
      </c>
      <c r="T65" s="37">
        <f>SUMPRODUCT(LTA!J65:AN65,LTA!J$101:AN$101,LTA!J$105:AN$105)</f>
        <v>88.84</v>
      </c>
      <c r="U65" s="37">
        <f>SUMPRODUCT(LTA!J65:AN65,LTA!J$102:AN$102,LTA!J$105:AN$105)</f>
        <v>335.872703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3.22</v>
      </c>
      <c r="AB65" s="75">
        <f>-STOA!P65</f>
        <v>-150</v>
      </c>
      <c r="AC65">
        <f t="shared" si="0"/>
        <v>11.01202030202176</v>
      </c>
      <c r="AD65">
        <f t="shared" si="1"/>
        <v>924.35867106315754</v>
      </c>
      <c r="AE65">
        <f>'IDT-1'!F65</f>
        <v>0</v>
      </c>
      <c r="AF65" s="24"/>
      <c r="AG65">
        <f t="shared" si="2"/>
        <v>924.35867106315754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-37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59.17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567.99680456323574</v>
      </c>
      <c r="P66" s="36">
        <v>19.251694691434103</v>
      </c>
      <c r="Q66" s="36">
        <v>7.6999999999999984</v>
      </c>
      <c r="R66" s="38">
        <v>24.2</v>
      </c>
      <c r="S66" s="38">
        <v>0</v>
      </c>
      <c r="T66" s="37">
        <f>SUMPRODUCT(LTA!J66:AN66,LTA!J$101:AN$101,LTA!J$105:AN$105)</f>
        <v>80.87</v>
      </c>
      <c r="U66" s="37">
        <f>SUMPRODUCT(LTA!J66:AN66,LTA!J$102:AN$102,LTA!J$105:AN$105)</f>
        <v>326.239013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3.22</v>
      </c>
      <c r="AB66" s="75">
        <f>-STOA!P66</f>
        <v>-150</v>
      </c>
      <c r="AC66">
        <f t="shared" si="0"/>
        <v>10.618084381270812</v>
      </c>
      <c r="AD66">
        <f t="shared" si="1"/>
        <v>920.03336787339913</v>
      </c>
      <c r="AE66">
        <f>'IDT-1'!F66</f>
        <v>0</v>
      </c>
      <c r="AF66" s="24"/>
      <c r="AG66">
        <f t="shared" si="2"/>
        <v>920.03336787339913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-16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59.17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614.0156783707771</v>
      </c>
      <c r="P67" s="36">
        <v>19.251694691434103</v>
      </c>
      <c r="Q67" s="36">
        <v>7.6999999999999984</v>
      </c>
      <c r="R67" s="38">
        <v>24.2</v>
      </c>
      <c r="S67" s="38">
        <v>0</v>
      </c>
      <c r="T67" s="37">
        <f>SUMPRODUCT(LTA!J67:AN67,LTA!J$101:AN$101,LTA!J$105:AN$105)</f>
        <v>69.98</v>
      </c>
      <c r="U67" s="37">
        <f>SUMPRODUCT(LTA!J67:AN67,LTA!J$102:AN$102,LTA!J$105:AN$105)</f>
        <v>335.40769700000004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-94</v>
      </c>
      <c r="AA67" s="75">
        <f>STOA!J67</f>
        <v>3.31</v>
      </c>
      <c r="AB67" s="75">
        <f>-STOA!P67</f>
        <v>-150</v>
      </c>
      <c r="AC67">
        <f t="shared" si="0"/>
        <v>11.772986169395503</v>
      </c>
      <c r="AD67">
        <f t="shared" si="1"/>
        <v>899.70602389281578</v>
      </c>
      <c r="AE67">
        <f>'IDT-1'!F67</f>
        <v>0</v>
      </c>
      <c r="AF67" s="24"/>
      <c r="AG67">
        <f t="shared" si="2"/>
        <v>899.70602389281578</v>
      </c>
      <c r="AI67" s="34">
        <f>PXIL!J67</f>
        <v>0</v>
      </c>
      <c r="AJ67" s="34">
        <f>PXIL!P67</f>
        <v>0</v>
      </c>
      <c r="AK67" s="34">
        <f>RTM_IEX!J67</f>
        <v>14.44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59.17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666.00209229745485</v>
      </c>
      <c r="P68" s="36">
        <v>19.25146588486141</v>
      </c>
      <c r="Q68" s="36">
        <v>7.6999999999999984</v>
      </c>
      <c r="R68" s="38">
        <v>24.2</v>
      </c>
      <c r="S68" s="38">
        <v>0</v>
      </c>
      <c r="T68" s="37">
        <f>SUMPRODUCT(LTA!J68:AN68,LTA!J$101:AN$101,LTA!J$105:AN$105)</f>
        <v>59.66</v>
      </c>
      <c r="U68" s="37">
        <f>SUMPRODUCT(LTA!J68:AN68,LTA!J$102:AN$102,LTA!J$105:AN$105)</f>
        <v>343.97848599999998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-94</v>
      </c>
      <c r="AA68" s="75">
        <f>STOA!J68</f>
        <v>3.31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12.505709795973731</v>
      </c>
      <c r="AD68">
        <f t="shared" ref="AD68:AD98" si="4">SUM(B68:AB68,AI68:AV68)-AC68</f>
        <v>883.77027438634252</v>
      </c>
      <c r="AE68">
        <f>'IDT-1'!F68</f>
        <v>0</v>
      </c>
      <c r="AF68" s="24"/>
      <c r="AG68">
        <f t="shared" ref="AG68:AG98" si="5">SUM(AD68:AF68)</f>
        <v>883.77027438634252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-51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59.17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765.70008661723386</v>
      </c>
      <c r="P69" s="36">
        <v>48.133004369538085</v>
      </c>
      <c r="Q69" s="36">
        <v>7.6999999999999984</v>
      </c>
      <c r="R69" s="38">
        <v>24.2</v>
      </c>
      <c r="S69" s="38">
        <v>0</v>
      </c>
      <c r="T69" s="37">
        <f>SUMPRODUCT(LTA!J69:AN69,LTA!J$101:AN$101,LTA!J$105:AN$105)</f>
        <v>49.34</v>
      </c>
      <c r="U69" s="37">
        <f>SUMPRODUCT(LTA!J69:AN69,LTA!J$102:AN$102,LTA!J$105:AN$105)</f>
        <v>357.18766099999999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-155</v>
      </c>
      <c r="AA69" s="75">
        <f>STOA!J69</f>
        <v>3.31</v>
      </c>
      <c r="AB69" s="75">
        <f>-STOA!P69</f>
        <v>-150</v>
      </c>
      <c r="AC69">
        <f t="shared" si="3"/>
        <v>14.762124392116073</v>
      </c>
      <c r="AD69">
        <f t="shared" si="4"/>
        <v>876.98256759465596</v>
      </c>
      <c r="AE69">
        <f>'IDT-1'!F69</f>
        <v>0</v>
      </c>
      <c r="AF69" s="24"/>
      <c r="AG69">
        <f t="shared" si="5"/>
        <v>876.98256759465596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-126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858.09320669858084</v>
      </c>
      <c r="P70" s="36">
        <v>57.76</v>
      </c>
      <c r="Q70" s="36">
        <v>20.079999999999998</v>
      </c>
      <c r="R70" s="38">
        <v>24.2</v>
      </c>
      <c r="S70" s="38">
        <v>0</v>
      </c>
      <c r="T70" s="37">
        <f>SUMPRODUCT(LTA!J70:AN70,LTA!J$101:AN$101,LTA!J$105:AN$105)</f>
        <v>39.03</v>
      </c>
      <c r="U70" s="37">
        <f>SUMPRODUCT(LTA!J70:AN70,LTA!J$102:AN$102,LTA!J$105:AN$105)</f>
        <v>386.22637900000001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-454</v>
      </c>
      <c r="AA70" s="75">
        <f>STOA!J70</f>
        <v>3.31</v>
      </c>
      <c r="AB70" s="75">
        <f>-STOA!P70</f>
        <v>-150</v>
      </c>
      <c r="AC70">
        <f t="shared" si="3"/>
        <v>17.571120881701074</v>
      </c>
      <c r="AD70">
        <f t="shared" si="4"/>
        <v>861.11240481687958</v>
      </c>
      <c r="AE70">
        <f>'IDT-1'!F70</f>
        <v>0</v>
      </c>
      <c r="AF70" s="24"/>
      <c r="AG70">
        <f t="shared" si="5"/>
        <v>861.11240481687958</v>
      </c>
      <c r="AI70" s="34">
        <f>PXIL!J70</f>
        <v>0</v>
      </c>
      <c r="AJ70" s="34">
        <f>PXIL!P70</f>
        <v>0</v>
      </c>
      <c r="AK70" s="34">
        <f>RTM_IEX!J70</f>
        <v>16.37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59.17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785.63838006037429</v>
      </c>
      <c r="P71" s="36">
        <v>38.51</v>
      </c>
      <c r="Q71" s="36">
        <v>7.6999999999999993</v>
      </c>
      <c r="R71" s="38">
        <v>23.209999999999997</v>
      </c>
      <c r="S71" s="38">
        <v>0</v>
      </c>
      <c r="T71" s="37">
        <f>SUMPRODUCT(LTA!J71:AN71,LTA!J$101:AN$101,LTA!J$105:AN$105)</f>
        <v>29.59</v>
      </c>
      <c r="U71" s="37">
        <f>SUMPRODUCT(LTA!J71:AN71,LTA!J$102:AN$102,LTA!J$105:AN$105)</f>
        <v>363.43832499999996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-137</v>
      </c>
      <c r="AA71" s="75">
        <f>STOA!J71</f>
        <v>3.4</v>
      </c>
      <c r="AB71" s="75">
        <f>-STOA!P71</f>
        <v>-150</v>
      </c>
      <c r="AC71">
        <f t="shared" si="3"/>
        <v>14.566866401161441</v>
      </c>
      <c r="AD71">
        <f t="shared" si="4"/>
        <v>892.09377865921306</v>
      </c>
      <c r="AE71">
        <f>'IDT-1'!F71</f>
        <v>0</v>
      </c>
      <c r="AF71" s="24"/>
      <c r="AG71">
        <f t="shared" si="5"/>
        <v>892.09377865921306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-125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59.17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714.25118980491106</v>
      </c>
      <c r="P72" s="36">
        <v>38.51</v>
      </c>
      <c r="Q72" s="36">
        <v>7.6999999999999993</v>
      </c>
      <c r="R72" s="38">
        <v>12.75</v>
      </c>
      <c r="S72" s="38">
        <v>0</v>
      </c>
      <c r="T72" s="37">
        <f>SUMPRODUCT(LTA!J72:AN72,LTA!J$101:AN$101,LTA!J$105:AN$105)</f>
        <v>19.149999999999999</v>
      </c>
      <c r="U72" s="37">
        <f>SUMPRODUCT(LTA!J72:AN72,LTA!J$102:AN$102,LTA!J$105:AN$105)</f>
        <v>347.79359299999999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-101</v>
      </c>
      <c r="AA72" s="75">
        <f>STOA!J72</f>
        <v>3.4</v>
      </c>
      <c r="AB72" s="75">
        <f>-STOA!P72</f>
        <v>-150</v>
      </c>
      <c r="AC72">
        <f t="shared" si="3"/>
        <v>12.635228169503971</v>
      </c>
      <c r="AD72">
        <f t="shared" si="4"/>
        <v>907.0934946354073</v>
      </c>
      <c r="AE72">
        <f>'IDT-1'!F72</f>
        <v>0</v>
      </c>
      <c r="AF72" s="24"/>
      <c r="AG72">
        <f t="shared" si="5"/>
        <v>907.0934946354073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59.17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682.3193706697117</v>
      </c>
      <c r="P73" s="36">
        <v>57.76</v>
      </c>
      <c r="Q73" s="36">
        <v>7.7014509138873173</v>
      </c>
      <c r="R73" s="38">
        <v>5.79</v>
      </c>
      <c r="S73" s="38">
        <v>0</v>
      </c>
      <c r="T73" s="37">
        <f>SUMPRODUCT(LTA!J73:AN73,LTA!J$101:AN$101,LTA!J$105:AN$105)</f>
        <v>11.82</v>
      </c>
      <c r="U73" s="37">
        <f>SUMPRODUCT(LTA!J73:AN73,LTA!J$102:AN$102,LTA!J$105:AN$105)</f>
        <v>334.20183299999997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-87</v>
      </c>
      <c r="AA73" s="75">
        <f>STOA!J73</f>
        <v>3.4</v>
      </c>
      <c r="AB73" s="75">
        <f>-STOA!P73</f>
        <v>-150</v>
      </c>
      <c r="AC73">
        <f t="shared" si="3"/>
        <v>11.877467775300941</v>
      </c>
      <c r="AD73">
        <f t="shared" si="4"/>
        <v>926.09912680829814</v>
      </c>
      <c r="AE73">
        <f>'IDT-1'!F73</f>
        <v>0</v>
      </c>
      <c r="AF73" s="24"/>
      <c r="AG73">
        <f t="shared" si="5"/>
        <v>926.09912680829814</v>
      </c>
      <c r="AI73" s="34">
        <f>PXIL!J73</f>
        <v>0</v>
      </c>
      <c r="AJ73" s="34">
        <f>PXIL!P73</f>
        <v>0</v>
      </c>
      <c r="AK73" s="34">
        <f>RTM_IEX!J73</f>
        <v>4.8099999999999996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59.17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726.43768875163175</v>
      </c>
      <c r="P74" s="36">
        <v>57.76</v>
      </c>
      <c r="Q74" s="36">
        <v>7.7014509138873173</v>
      </c>
      <c r="R74" s="38">
        <v>1.39</v>
      </c>
      <c r="S74" s="38">
        <v>0</v>
      </c>
      <c r="T74" s="37">
        <f>SUMPRODUCT(LTA!J74:AN74,LTA!J$101:AN$101,LTA!J$105:AN$105)</f>
        <v>8.17</v>
      </c>
      <c r="U74" s="37">
        <f>SUMPRODUCT(LTA!J74:AN74,LTA!J$102:AN$102,LTA!J$105:AN$105)</f>
        <v>323.67560699999996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-92</v>
      </c>
      <c r="AA74" s="75">
        <f>STOA!J74</f>
        <v>3.4</v>
      </c>
      <c r="AB74" s="75">
        <f>-STOA!P74</f>
        <v>-150</v>
      </c>
      <c r="AC74">
        <f t="shared" si="3"/>
        <v>12.136328926037958</v>
      </c>
      <c r="AD74">
        <f t="shared" si="4"/>
        <v>936.57235773948105</v>
      </c>
      <c r="AE74">
        <f>'IDT-1'!F74</f>
        <v>0</v>
      </c>
      <c r="AF74" s="24"/>
      <c r="AG74">
        <f t="shared" si="5"/>
        <v>936.57235773948105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60.3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767.33870593327322</v>
      </c>
      <c r="P75" s="36">
        <v>38.51</v>
      </c>
      <c r="Q75" s="36">
        <v>7.7014509138873173</v>
      </c>
      <c r="R75" s="38">
        <v>0</v>
      </c>
      <c r="S75" s="38">
        <v>0</v>
      </c>
      <c r="T75" s="37">
        <f>SUMPRODUCT(LTA!J75:AN75,LTA!J$101:AN$101,LTA!J$105:AN$105)</f>
        <v>3.66</v>
      </c>
      <c r="U75" s="37">
        <f>SUMPRODUCT(LTA!J75:AN75,LTA!J$102:AN$102,LTA!J$105:AN$105)</f>
        <v>318.23777999999999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3.4</v>
      </c>
      <c r="AB75" s="75">
        <f>-STOA!P75</f>
        <v>-150</v>
      </c>
      <c r="AC75">
        <f t="shared" si="3"/>
        <v>11.791951521869516</v>
      </c>
      <c r="AD75">
        <f t="shared" si="4"/>
        <v>1000.3599253252911</v>
      </c>
      <c r="AE75">
        <f>'IDT-1'!F75</f>
        <v>-42.354999999999997</v>
      </c>
      <c r="AF75" s="24"/>
      <c r="AG75">
        <f t="shared" si="5"/>
        <v>958.00492532529108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60.3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839.59031891771974</v>
      </c>
      <c r="P76" s="36">
        <v>38.51</v>
      </c>
      <c r="Q76" s="36">
        <v>7.7014509138873173</v>
      </c>
      <c r="R76" s="38">
        <v>0</v>
      </c>
      <c r="S76" s="38">
        <v>0</v>
      </c>
      <c r="T76" s="37">
        <f>SUMPRODUCT(LTA!J76:AN76,LTA!J$101:AN$101,LTA!J$105:AN$105)</f>
        <v>0.28999999999999998</v>
      </c>
      <c r="U76" s="37">
        <f>SUMPRODUCT(LTA!J76:AN76,LTA!J$102:AN$102,LTA!J$105:AN$105)</f>
        <v>329.54632800000002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3.4</v>
      </c>
      <c r="AB76" s="75">
        <f>-STOA!P76</f>
        <v>-150</v>
      </c>
      <c r="AC76">
        <f t="shared" si="3"/>
        <v>12.973818337632212</v>
      </c>
      <c r="AD76">
        <f t="shared" si="4"/>
        <v>1019.3682194939751</v>
      </c>
      <c r="AE76">
        <f>'IDT-1'!F76</f>
        <v>-31.547999999999998</v>
      </c>
      <c r="AF76" s="24"/>
      <c r="AG76">
        <f t="shared" si="5"/>
        <v>987.82021949397506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945.32819048065039</v>
      </c>
      <c r="P77" s="36">
        <v>67.989999999999995</v>
      </c>
      <c r="Q77" s="36">
        <v>20.083067990832692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332.94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-250</v>
      </c>
      <c r="AA77" s="75">
        <f>STOA!J77</f>
        <v>3.4</v>
      </c>
      <c r="AB77" s="75">
        <f>-STOA!P77</f>
        <v>-150</v>
      </c>
      <c r="AC77">
        <f t="shared" si="3"/>
        <v>15.788838757116086</v>
      </c>
      <c r="AD77">
        <f t="shared" si="4"/>
        <v>1060.4463597143672</v>
      </c>
      <c r="AE77">
        <f>'IDT-1'!F77</f>
        <v>-47.158000000000001</v>
      </c>
      <c r="AF77" s="24"/>
      <c r="AG77">
        <f t="shared" si="5"/>
        <v>1013.2883597143672</v>
      </c>
      <c r="AI77" s="34">
        <f>PXIL!J77</f>
        <v>0</v>
      </c>
      <c r="AJ77" s="34">
        <f>PXIL!P77</f>
        <v>0</v>
      </c>
      <c r="AK77" s="34">
        <f>RTM_IEX!J77</f>
        <v>28.88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945.39027272277849</v>
      </c>
      <c r="P78" s="36">
        <v>67.989999999999995</v>
      </c>
      <c r="Q78" s="36">
        <v>20.083067990832692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337.17999999999995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-155</v>
      </c>
      <c r="AA78" s="75">
        <f>STOA!J78</f>
        <v>3.4</v>
      </c>
      <c r="AB78" s="75">
        <f>-STOA!P78</f>
        <v>-150</v>
      </c>
      <c r="AC78">
        <f t="shared" si="3"/>
        <v>15.182000264085499</v>
      </c>
      <c r="AD78">
        <f t="shared" si="4"/>
        <v>1179.6152804495259</v>
      </c>
      <c r="AE78">
        <f>'IDT-1'!F78</f>
        <v>-153</v>
      </c>
      <c r="AF78" s="24"/>
      <c r="AG78">
        <f t="shared" si="5"/>
        <v>1026.6152804495259</v>
      </c>
      <c r="AI78" s="34">
        <f>PXIL!J78</f>
        <v>0</v>
      </c>
      <c r="AJ78" s="34">
        <f>PXIL!P78</f>
        <v>0</v>
      </c>
      <c r="AK78" s="34">
        <f>RTM_IEX!J78</f>
        <v>48.14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937.90571330482703</v>
      </c>
      <c r="P79" s="36">
        <v>67.989999999999995</v>
      </c>
      <c r="Q79" s="36">
        <v>20.083067990832692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339.39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-171</v>
      </c>
      <c r="AA79" s="75">
        <f>STOA!J79</f>
        <v>3.49</v>
      </c>
      <c r="AB79" s="75">
        <f>-STOA!P79</f>
        <v>-150</v>
      </c>
      <c r="AC79">
        <f t="shared" si="3"/>
        <v>15.112204488572932</v>
      </c>
      <c r="AD79">
        <f t="shared" si="4"/>
        <v>1139.240516807087</v>
      </c>
      <c r="AE79">
        <f>'IDT-1'!F79</f>
        <v>-140</v>
      </c>
      <c r="AF79" s="24"/>
      <c r="AG79">
        <f t="shared" si="5"/>
        <v>999.24051680708703</v>
      </c>
      <c r="AI79" s="34">
        <f>PXIL!J79</f>
        <v>0</v>
      </c>
      <c r="AJ79" s="34">
        <f>PXIL!P79</f>
        <v>0</v>
      </c>
      <c r="AK79" s="34">
        <f>RTM_IEX!J79</f>
        <v>28.88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900.83745613828262</v>
      </c>
      <c r="P80" s="36">
        <v>67.989999999999995</v>
      </c>
      <c r="Q80" s="36">
        <v>20.083067990832692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339.56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-117</v>
      </c>
      <c r="AA80" s="75">
        <f>STOA!J80</f>
        <v>3.49</v>
      </c>
      <c r="AB80" s="75">
        <f>-STOA!P80</f>
        <v>-150</v>
      </c>
      <c r="AC80">
        <f t="shared" si="3"/>
        <v>14.390428611229947</v>
      </c>
      <c r="AD80">
        <f t="shared" si="4"/>
        <v>1162.4940355178851</v>
      </c>
      <c r="AE80">
        <f>'IDT-1'!F80</f>
        <v>-192</v>
      </c>
      <c r="AF80" s="24"/>
      <c r="AG80">
        <f t="shared" si="5"/>
        <v>970.4940355178851</v>
      </c>
      <c r="AI80" s="34">
        <f>PXIL!J80</f>
        <v>0</v>
      </c>
      <c r="AJ80" s="34">
        <f>PXIL!P80</f>
        <v>0</v>
      </c>
      <c r="AK80" s="34">
        <f>RTM_IEX!J80</f>
        <v>34.31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887.68817591708796</v>
      </c>
      <c r="P81" s="36">
        <v>67.989999999999995</v>
      </c>
      <c r="Q81" s="36">
        <v>20.083067990832692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339.8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-126</v>
      </c>
      <c r="AA81" s="75">
        <f>STOA!J81</f>
        <v>3.49</v>
      </c>
      <c r="AB81" s="75">
        <f>-STOA!P81</f>
        <v>-150</v>
      </c>
      <c r="AC81">
        <f t="shared" si="3"/>
        <v>14.586711076895913</v>
      </c>
      <c r="AD81">
        <f t="shared" si="4"/>
        <v>1167.5884728310245</v>
      </c>
      <c r="AE81">
        <f>'IDT-1'!F81</f>
        <v>-197</v>
      </c>
      <c r="AF81" s="24"/>
      <c r="AG81">
        <f t="shared" si="5"/>
        <v>970.58847283102455</v>
      </c>
      <c r="AI81" s="34">
        <f>PXIL!J81</f>
        <v>0</v>
      </c>
      <c r="AJ81" s="34">
        <f>PXIL!P81</f>
        <v>0</v>
      </c>
      <c r="AK81" s="34">
        <f>RTM_IEX!J81</f>
        <v>61.51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55.480000000000004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869.18257267348349</v>
      </c>
      <c r="P82" s="36">
        <v>67.989999999999995</v>
      </c>
      <c r="Q82" s="36">
        <v>20.083067990832692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340.14000000000004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-108</v>
      </c>
      <c r="AA82" s="75">
        <f>STOA!J82</f>
        <v>3.49</v>
      </c>
      <c r="AB82" s="75">
        <f>-STOA!P82</f>
        <v>-150</v>
      </c>
      <c r="AC82">
        <f t="shared" si="3"/>
        <v>14.171935170601634</v>
      </c>
      <c r="AD82">
        <f t="shared" si="4"/>
        <v>1154.7776454937143</v>
      </c>
      <c r="AE82">
        <f>'IDT-1'!F82</f>
        <v>-198</v>
      </c>
      <c r="AF82" s="24"/>
      <c r="AG82">
        <f t="shared" si="5"/>
        <v>956.77764549371432</v>
      </c>
      <c r="AI82" s="34">
        <f>PXIL!J82</f>
        <v>0</v>
      </c>
      <c r="AJ82" s="34">
        <f>PXIL!P82</f>
        <v>0</v>
      </c>
      <c r="AK82" s="34">
        <f>RTM_IEX!J82</f>
        <v>62.58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60.3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855.2158269293775</v>
      </c>
      <c r="P83" s="36">
        <v>67.989999999999995</v>
      </c>
      <c r="Q83" s="36">
        <v>20.083067990832692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339.75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-125</v>
      </c>
      <c r="AA83" s="75">
        <f>STOA!J83</f>
        <v>3.49</v>
      </c>
      <c r="AB83" s="75">
        <f>-STOA!P83</f>
        <v>-150</v>
      </c>
      <c r="AC83">
        <f t="shared" si="3"/>
        <v>13.993160187674258</v>
      </c>
      <c r="AD83">
        <f t="shared" si="4"/>
        <v>1099.529674732536</v>
      </c>
      <c r="AE83">
        <f>'IDT-1'!F83</f>
        <v>-190</v>
      </c>
      <c r="AF83" s="24"/>
      <c r="AG83">
        <f t="shared" si="5"/>
        <v>909.52967473253602</v>
      </c>
      <c r="AI83" s="34">
        <f>PXIL!J83</f>
        <v>0</v>
      </c>
      <c r="AJ83" s="34">
        <f>PXIL!P83</f>
        <v>0</v>
      </c>
      <c r="AK83" s="34">
        <f>RTM_IEX!J83</f>
        <v>33.69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60.3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844.42740069649562</v>
      </c>
      <c r="P84" s="36">
        <v>67.989999999999995</v>
      </c>
      <c r="Q84" s="36">
        <v>20.083067990832692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339.75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-146</v>
      </c>
      <c r="AA84" s="75">
        <f>STOA!J84</f>
        <v>3.49</v>
      </c>
      <c r="AB84" s="75">
        <f>-STOA!P84</f>
        <v>-150</v>
      </c>
      <c r="AC84">
        <f t="shared" si="3"/>
        <v>14.120919719540723</v>
      </c>
      <c r="AD84">
        <f t="shared" si="4"/>
        <v>1072.4334889677875</v>
      </c>
      <c r="AE84">
        <f>'IDT-1'!F84</f>
        <v>-182</v>
      </c>
      <c r="AF84" s="24"/>
      <c r="AG84">
        <f t="shared" si="5"/>
        <v>890.43348896778753</v>
      </c>
      <c r="AI84" s="34">
        <f>PXIL!J84</f>
        <v>0</v>
      </c>
      <c r="AJ84" s="34">
        <f>PXIL!P84</f>
        <v>0</v>
      </c>
      <c r="AK84" s="34">
        <f>RTM_IEX!J84</f>
        <v>38.51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60.3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841.66349028186016</v>
      </c>
      <c r="P85" s="36">
        <v>67.989999999999995</v>
      </c>
      <c r="Q85" s="36">
        <v>20.083067990832692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340.09000000000003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-250</v>
      </c>
      <c r="AA85" s="75">
        <f>STOA!J85</f>
        <v>3.49</v>
      </c>
      <c r="AB85" s="75">
        <f>-STOA!P85</f>
        <v>-150</v>
      </c>
      <c r="AC85">
        <f t="shared" si="3"/>
        <v>14.860263275446245</v>
      </c>
      <c r="AD85">
        <f t="shared" si="4"/>
        <v>950.83023499724663</v>
      </c>
      <c r="AE85">
        <f>'IDT-1'!F85</f>
        <v>-97.025000000000006</v>
      </c>
      <c r="AF85" s="24"/>
      <c r="AG85">
        <f t="shared" si="5"/>
        <v>853.80523499724666</v>
      </c>
      <c r="AI85" s="34">
        <f>PXIL!J85</f>
        <v>0</v>
      </c>
      <c r="AJ85" s="34">
        <f>PXIL!P85</f>
        <v>0</v>
      </c>
      <c r="AK85" s="34">
        <f>RTM_IEX!J85</f>
        <v>24.07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60.3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841.66349028186016</v>
      </c>
      <c r="P86" s="36">
        <v>67.989999999999995</v>
      </c>
      <c r="Q86" s="36">
        <v>20.083067990832692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340.42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-250</v>
      </c>
      <c r="AA86" s="75">
        <f>STOA!J86</f>
        <v>3.49</v>
      </c>
      <c r="AB86" s="75">
        <f>-STOA!P86</f>
        <v>-150</v>
      </c>
      <c r="AC86">
        <f t="shared" si="3"/>
        <v>14.822547275446246</v>
      </c>
      <c r="AD86">
        <f t="shared" si="4"/>
        <v>946.37795099724656</v>
      </c>
      <c r="AE86">
        <f>'IDT-1'!F86</f>
        <v>-110.40300000000001</v>
      </c>
      <c r="AF86" s="24"/>
      <c r="AG86">
        <f t="shared" si="5"/>
        <v>835.97495099724654</v>
      </c>
      <c r="AI86" s="34">
        <f>PXIL!J86</f>
        <v>0</v>
      </c>
      <c r="AJ86" s="34">
        <f>PXIL!P86</f>
        <v>0</v>
      </c>
      <c r="AK86" s="34">
        <f>RTM_IEX!J86</f>
        <v>19.25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60.3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773.89681510444268</v>
      </c>
      <c r="P87" s="36">
        <v>67.989999999999995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330.64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-162.84</v>
      </c>
      <c r="AA87" s="75">
        <f>STOA!J87</f>
        <v>3.58</v>
      </c>
      <c r="AB87" s="75">
        <f>-STOA!P87</f>
        <v>-150</v>
      </c>
      <c r="AC87">
        <f t="shared" si="3"/>
        <v>13.70814542315162</v>
      </c>
      <c r="AD87">
        <f t="shared" si="4"/>
        <v>899.50260968129101</v>
      </c>
      <c r="AE87">
        <f>'IDT-1'!F87</f>
        <v>-125</v>
      </c>
      <c r="AF87" s="24"/>
      <c r="AG87">
        <f t="shared" si="5"/>
        <v>774.50260968129101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60.3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818.2359751115506</v>
      </c>
      <c r="P88" s="36">
        <v>67.989999999999995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341.88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-275</v>
      </c>
      <c r="AA88" s="75">
        <f>STOA!J88</f>
        <v>3.58</v>
      </c>
      <c r="AB88" s="75">
        <f>-STOA!P88</f>
        <v>-150</v>
      </c>
      <c r="AC88">
        <f t="shared" si="3"/>
        <v>14.946121320014875</v>
      </c>
      <c r="AD88">
        <f t="shared" si="4"/>
        <v>910.7537937915356</v>
      </c>
      <c r="AE88">
        <f>'IDT-1'!F88</f>
        <v>-106.774</v>
      </c>
      <c r="AF88" s="24"/>
      <c r="AG88">
        <f t="shared" si="5"/>
        <v>803.9797937915356</v>
      </c>
      <c r="AI88" s="34">
        <f>PXIL!J88</f>
        <v>0</v>
      </c>
      <c r="AJ88" s="34">
        <f>PXIL!P88</f>
        <v>0</v>
      </c>
      <c r="AK88" s="34">
        <f>RTM_IEX!J88</f>
        <v>24.07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60.3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719.07275316471851</v>
      </c>
      <c r="P89" s="36">
        <v>67.989999999999995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337.81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-27</v>
      </c>
      <c r="AA89" s="75">
        <f>STOA!J89</f>
        <v>3.58</v>
      </c>
      <c r="AB89" s="75">
        <f>-STOA!P89</f>
        <v>-150</v>
      </c>
      <c r="AC89">
        <f t="shared" si="3"/>
        <v>13.046600798622359</v>
      </c>
      <c r="AD89">
        <f t="shared" si="4"/>
        <v>883.35009236609619</v>
      </c>
      <c r="AE89">
        <f>'IDT-1'!F89</f>
        <v>-86</v>
      </c>
      <c r="AF89" s="24"/>
      <c r="AG89">
        <f t="shared" si="5"/>
        <v>797.35009236609619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60.3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668.41326529141497</v>
      </c>
      <c r="P90" s="36">
        <v>67.989999999999995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323.65999999999997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-56</v>
      </c>
      <c r="AA90" s="75">
        <f>STOA!J90</f>
        <v>3.58</v>
      </c>
      <c r="AB90" s="75">
        <f>-STOA!P90</f>
        <v>-150</v>
      </c>
      <c r="AC90">
        <f t="shared" si="3"/>
        <v>12.239595211015049</v>
      </c>
      <c r="AD90">
        <f t="shared" si="4"/>
        <v>850.34761008039982</v>
      </c>
      <c r="AE90">
        <f>'IDT-1'!F90</f>
        <v>-68</v>
      </c>
      <c r="AF90" s="24"/>
      <c r="AG90">
        <f t="shared" si="5"/>
        <v>782.34761008039982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60.3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619.41473245543045</v>
      </c>
      <c r="P91" s="36">
        <v>19.250000000000004</v>
      </c>
      <c r="Q91" s="36">
        <v>7.7013416971597835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323.29000000000002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-69</v>
      </c>
      <c r="AA91" s="75">
        <f>STOA!J91</f>
        <v>3.58</v>
      </c>
      <c r="AB91" s="75">
        <f>-STOA!P91</f>
        <v>-150</v>
      </c>
      <c r="AC91">
        <f t="shared" si="3"/>
        <v>10.644523660632462</v>
      </c>
      <c r="AD91">
        <f t="shared" si="4"/>
        <v>816.70549049195779</v>
      </c>
      <c r="AE91">
        <f>'IDT-1'!F91</f>
        <v>-68</v>
      </c>
      <c r="AF91" s="24"/>
      <c r="AG91">
        <f t="shared" si="5"/>
        <v>748.70549049195779</v>
      </c>
      <c r="AI91" s="34">
        <f>PXIL!J91</f>
        <v>0</v>
      </c>
      <c r="AJ91" s="34">
        <f>PXIL!P91</f>
        <v>0</v>
      </c>
      <c r="AK91" s="34">
        <f>RTM_IEX!J91</f>
        <v>4.8099999999999996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60.3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573.04042639307181</v>
      </c>
      <c r="P92" s="36">
        <v>19.250000000000004</v>
      </c>
      <c r="Q92" s="36">
        <v>7.7013416971597835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336.94000000000005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-124</v>
      </c>
      <c r="AA92" s="75">
        <f>STOA!J92</f>
        <v>3.58</v>
      </c>
      <c r="AB92" s="75">
        <f>-STOA!P92</f>
        <v>-150</v>
      </c>
      <c r="AC92">
        <f t="shared" si="3"/>
        <v>11.23992916457755</v>
      </c>
      <c r="AD92">
        <f t="shared" si="4"/>
        <v>776.52577892565421</v>
      </c>
      <c r="AE92">
        <f>'IDT-1'!F92</f>
        <v>-31.715</v>
      </c>
      <c r="AF92" s="24"/>
      <c r="AG92">
        <f t="shared" si="5"/>
        <v>744.81077892565418</v>
      </c>
      <c r="AI92" s="34">
        <f>PXIL!J92</f>
        <v>0</v>
      </c>
      <c r="AJ92" s="34">
        <f>PXIL!P92</f>
        <v>0</v>
      </c>
      <c r="AK92" s="34">
        <f>RTM_IEX!J92</f>
        <v>52.95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60.3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567.62004176978212</v>
      </c>
      <c r="P93" s="36">
        <v>19.250000000000004</v>
      </c>
      <c r="Q93" s="36">
        <v>7.7013416971597835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319.45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-91</v>
      </c>
      <c r="AA93" s="75">
        <f>STOA!J93</f>
        <v>3.58</v>
      </c>
      <c r="AB93" s="75">
        <f>-STOA!P93</f>
        <v>-150</v>
      </c>
      <c r="AC93">
        <f t="shared" si="3"/>
        <v>10.492576883318359</v>
      </c>
      <c r="AD93">
        <f t="shared" si="4"/>
        <v>714.41274658362352</v>
      </c>
      <c r="AE93">
        <f>'IDT-1'!F93</f>
        <v>-9.8030000000000008</v>
      </c>
      <c r="AF93" s="24"/>
      <c r="AG93">
        <f t="shared" si="5"/>
        <v>704.60974658362352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60.3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567.42994643192117</v>
      </c>
      <c r="P94" s="36">
        <v>19.250000000000004</v>
      </c>
      <c r="Q94" s="36">
        <v>7.7013416971597835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319.29000000000002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-120</v>
      </c>
      <c r="AA94" s="75">
        <f>STOA!J94</f>
        <v>3.58</v>
      </c>
      <c r="AB94" s="75">
        <f>-STOA!P94</f>
        <v>-150</v>
      </c>
      <c r="AC94">
        <f t="shared" si="3"/>
        <v>10.735299656502111</v>
      </c>
      <c r="AD94">
        <f t="shared" si="4"/>
        <v>684.81992847257891</v>
      </c>
      <c r="AE94">
        <f>'IDT-1'!F94</f>
        <v>0</v>
      </c>
      <c r="AF94" s="24"/>
      <c r="AG94">
        <f t="shared" si="5"/>
        <v>684.81992847257891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60.3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571.8495642759425</v>
      </c>
      <c r="P95" s="36">
        <v>67.989999999999995</v>
      </c>
      <c r="Q95" s="36">
        <v>7.7013416971597835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319.08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-211</v>
      </c>
      <c r="AA95" s="75">
        <f>STOA!J95</f>
        <v>3.58</v>
      </c>
      <c r="AB95" s="75">
        <f>-STOA!P95</f>
        <v>-150</v>
      </c>
      <c r="AC95">
        <f t="shared" si="3"/>
        <v>11.862420644859013</v>
      </c>
      <c r="AD95">
        <f t="shared" si="4"/>
        <v>675.27242532824334</v>
      </c>
      <c r="AE95">
        <f>'IDT-1'!F95</f>
        <v>0</v>
      </c>
      <c r="AF95" s="24"/>
      <c r="AG95">
        <f t="shared" si="5"/>
        <v>675.27242532824334</v>
      </c>
      <c r="AI95" s="34">
        <f>PXIL!J95</f>
        <v>0</v>
      </c>
      <c r="AJ95" s="34">
        <f>PXIL!P95</f>
        <v>0</v>
      </c>
      <c r="AK95" s="34">
        <f>RTM_IEX!J95</f>
        <v>9.6300000000000008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60.3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573.04035596081167</v>
      </c>
      <c r="P96" s="36">
        <v>67.989999999999995</v>
      </c>
      <c r="Q96" s="36">
        <v>7.7013416971597835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318.90999999999997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-231</v>
      </c>
      <c r="AA96" s="75">
        <f>STOA!J96</f>
        <v>3.58</v>
      </c>
      <c r="AB96" s="75">
        <f>-STOA!P96</f>
        <v>-150</v>
      </c>
      <c r="AC96">
        <f t="shared" si="3"/>
        <v>12.040418449509694</v>
      </c>
      <c r="AD96">
        <f t="shared" si="4"/>
        <v>656.11521920846178</v>
      </c>
      <c r="AE96">
        <f>'IDT-1'!F96</f>
        <v>0</v>
      </c>
      <c r="AF96" s="24"/>
      <c r="AG96">
        <f t="shared" si="5"/>
        <v>656.11521920846178</v>
      </c>
      <c r="AI96" s="34">
        <f>PXIL!J96</f>
        <v>0</v>
      </c>
      <c r="AJ96" s="34">
        <f>PXIL!P96</f>
        <v>0</v>
      </c>
      <c r="AK96" s="34">
        <f>RTM_IEX!J96</f>
        <v>9.6300000000000008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60.3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573.366486075902</v>
      </c>
      <c r="P97" s="36">
        <v>67.989999999999995</v>
      </c>
      <c r="Q97" s="36">
        <v>7.7013416971597835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319.08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-248</v>
      </c>
      <c r="AA97" s="75">
        <f>STOA!J97</f>
        <v>3.58</v>
      </c>
      <c r="AB97" s="75">
        <f>-STOA!P97</f>
        <v>-150</v>
      </c>
      <c r="AC97">
        <f t="shared" si="3"/>
        <v>12.107703623799567</v>
      </c>
      <c r="AD97">
        <f t="shared" si="4"/>
        <v>629.91406414926234</v>
      </c>
      <c r="AE97">
        <f>'IDT-1'!F97</f>
        <v>0</v>
      </c>
      <c r="AF97" s="24"/>
      <c r="AG97">
        <f t="shared" si="5"/>
        <v>629.91406414926234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60.3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573.36643133603286</v>
      </c>
      <c r="P98" s="36">
        <v>67.989999999999995</v>
      </c>
      <c r="Q98" s="36">
        <v>7.7013416971597835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318.90999999999997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-266</v>
      </c>
      <c r="AA98" s="75">
        <f>STOA!J98</f>
        <v>3.58</v>
      </c>
      <c r="AB98" s="75">
        <f>-STOA!P98</f>
        <v>-150</v>
      </c>
      <c r="AC98">
        <f t="shared" si="3"/>
        <v>12.258756003032667</v>
      </c>
      <c r="AD98">
        <f t="shared" si="4"/>
        <v>611.59295703015994</v>
      </c>
      <c r="AE98">
        <f>'IDT-1'!F98</f>
        <v>0</v>
      </c>
      <c r="AF98" s="24"/>
      <c r="AG98">
        <f t="shared" si="5"/>
        <v>611.59295703015994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0.19095114000000046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1.475786506435484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16.521727202281699</v>
      </c>
      <c r="P99" s="36">
        <f t="shared" si="6"/>
        <v>1.2069701779986879</v>
      </c>
      <c r="Q99" s="36">
        <f t="shared" si="6"/>
        <v>0.37534574213157679</v>
      </c>
      <c r="R99" s="38">
        <f>SUM(R3:R98)/4000</f>
        <v>0.2408656006283498</v>
      </c>
      <c r="S99" s="38">
        <f t="shared" si="6"/>
        <v>0</v>
      </c>
      <c r="T99" s="37">
        <f t="shared" si="6"/>
        <v>0.85579000000000016</v>
      </c>
      <c r="U99" s="37">
        <f t="shared" si="6"/>
        <v>7.808375282250001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-3.0903874999999998</v>
      </c>
      <c r="AA99" s="75">
        <f t="shared" si="6"/>
        <v>8.1149999999999986E-2</v>
      </c>
      <c r="AB99" s="75">
        <f t="shared" si="6"/>
        <v>-3.6</v>
      </c>
      <c r="AC99">
        <f t="shared" si="6"/>
        <v>0.306717059784541</v>
      </c>
      <c r="AD99">
        <f t="shared" si="6"/>
        <v>21.513469591941259</v>
      </c>
      <c r="AE99">
        <f t="shared" si="6"/>
        <v>-0.83076649999999985</v>
      </c>
      <c r="AG99">
        <f t="shared" si="6"/>
        <v>20.682703091941264</v>
      </c>
      <c r="AI99">
        <f t="shared" si="6"/>
        <v>0</v>
      </c>
      <c r="AJ99">
        <f t="shared" si="6"/>
        <v>0</v>
      </c>
      <c r="AK99">
        <f t="shared" si="6"/>
        <v>0.37911250000000007</v>
      </c>
      <c r="AL99">
        <f t="shared" si="6"/>
        <v>-0.62549999999999994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1.2538800000000001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0.72932059199999988</v>
      </c>
      <c r="AD3">
        <f>SUM(B3:AB3,AI3:AV3)-AC3</f>
        <v>86.094559408000009</v>
      </c>
      <c r="AE3">
        <f>'IDT-1'!E3</f>
        <v>0</v>
      </c>
      <c r="AF3" s="24"/>
      <c r="AG3">
        <f>SUM(AD3:AF3)</f>
        <v>86.094559408000009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14.43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1.2538800000000001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0.71327659199999993</v>
      </c>
      <c r="AD4">
        <f t="shared" ref="AD4:AD67" si="1">SUM(B4:AB4,AI4:AV4)-AC4</f>
        <v>84.200603407999992</v>
      </c>
      <c r="AE4">
        <f>'IDT-1'!E4</f>
        <v>0</v>
      </c>
      <c r="AF4" s="24"/>
      <c r="AG4">
        <f t="shared" ref="AG4:AG67" si="2">SUM(AD4:AF4)</f>
        <v>84.200603407999992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12.52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1.2538800000000001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0.69706459199999993</v>
      </c>
      <c r="AD5">
        <f t="shared" si="1"/>
        <v>82.286815407999995</v>
      </c>
      <c r="AE5">
        <f>'IDT-1'!E5</f>
        <v>0</v>
      </c>
      <c r="AF5" s="24"/>
      <c r="AG5">
        <f t="shared" si="2"/>
        <v>82.286815407999995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10.59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1.2538800000000001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0.68900059199999986</v>
      </c>
      <c r="AD6">
        <f t="shared" si="1"/>
        <v>81.334879407999992</v>
      </c>
      <c r="AE6">
        <f>'IDT-1'!E6</f>
        <v>0</v>
      </c>
      <c r="AF6" s="24"/>
      <c r="AG6">
        <f t="shared" si="2"/>
        <v>81.334879407999992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9.6300000000000008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1.2538800000000001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0.68900059199999986</v>
      </c>
      <c r="AD7">
        <f t="shared" si="1"/>
        <v>81.334879407999992</v>
      </c>
      <c r="AE7">
        <f>'IDT-1'!E7</f>
        <v>0</v>
      </c>
      <c r="AF7" s="24"/>
      <c r="AG7">
        <f t="shared" si="2"/>
        <v>81.334879407999992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1.2538800000000001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0.68900059199999986</v>
      </c>
      <c r="AD8">
        <f t="shared" si="1"/>
        <v>81.334879407999992</v>
      </c>
      <c r="AE8">
        <f>'IDT-1'!E8</f>
        <v>0</v>
      </c>
      <c r="AF8" s="24"/>
      <c r="AG8">
        <f t="shared" si="2"/>
        <v>81.334879407999992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1.2538800000000001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0.68900059199999986</v>
      </c>
      <c r="AD9">
        <f t="shared" si="1"/>
        <v>81.334879407999992</v>
      </c>
      <c r="AE9">
        <f>'IDT-1'!E9</f>
        <v>0</v>
      </c>
      <c r="AF9" s="24"/>
      <c r="AG9">
        <f t="shared" si="2"/>
        <v>81.334879407999992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1.2538800000000001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0.68900059199999986</v>
      </c>
      <c r="AD10">
        <f t="shared" si="1"/>
        <v>81.334879407999992</v>
      </c>
      <c r="AE10">
        <f>'IDT-1'!E10</f>
        <v>0</v>
      </c>
      <c r="AF10" s="24"/>
      <c r="AG10">
        <f t="shared" si="2"/>
        <v>81.334879407999992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1.2538800000000001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0.68900059199999986</v>
      </c>
      <c r="AD11">
        <f t="shared" si="1"/>
        <v>81.334879407999992</v>
      </c>
      <c r="AE11">
        <f>'IDT-1'!E11</f>
        <v>0</v>
      </c>
      <c r="AF11" s="24"/>
      <c r="AG11">
        <f t="shared" si="2"/>
        <v>81.334879407999992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1.2538800000000001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0.68900059199999986</v>
      </c>
      <c r="AD12">
        <f t="shared" si="1"/>
        <v>81.334879407999992</v>
      </c>
      <c r="AE12">
        <f>'IDT-1'!E12</f>
        <v>0</v>
      </c>
      <c r="AF12" s="24"/>
      <c r="AG12">
        <f t="shared" si="2"/>
        <v>81.334879407999992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1.2538800000000001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0.68900059199999986</v>
      </c>
      <c r="AD13">
        <f t="shared" si="1"/>
        <v>81.334879407999992</v>
      </c>
      <c r="AE13">
        <f>'IDT-1'!E13</f>
        <v>0</v>
      </c>
      <c r="AF13" s="24"/>
      <c r="AG13">
        <f t="shared" si="2"/>
        <v>81.334879407999992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1.2538800000000001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0.68900059199999986</v>
      </c>
      <c r="AD14">
        <f t="shared" si="1"/>
        <v>81.334879407999992</v>
      </c>
      <c r="AE14">
        <f>'IDT-1'!E14</f>
        <v>0</v>
      </c>
      <c r="AF14" s="24"/>
      <c r="AG14">
        <f t="shared" si="2"/>
        <v>81.334879407999992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1.2538800000000001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0.68900059199999986</v>
      </c>
      <c r="AD15">
        <f t="shared" si="1"/>
        <v>81.334879407999992</v>
      </c>
      <c r="AE15">
        <f>'IDT-1'!E15</f>
        <v>0</v>
      </c>
      <c r="AF15" s="24"/>
      <c r="AG15">
        <f t="shared" si="2"/>
        <v>81.334879407999992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1.2538800000000001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0.68891659199999988</v>
      </c>
      <c r="AD16">
        <f t="shared" si="1"/>
        <v>81.324963408000002</v>
      </c>
      <c r="AE16">
        <f>'IDT-1'!E16</f>
        <v>0</v>
      </c>
      <c r="AF16" s="24"/>
      <c r="AG16">
        <f t="shared" si="2"/>
        <v>81.324963408000002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9.6199999999999992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1.2538800000000001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0.68891659199999988</v>
      </c>
      <c r="AD17">
        <f t="shared" si="1"/>
        <v>81.324963408000002</v>
      </c>
      <c r="AE17">
        <f>'IDT-1'!E17</f>
        <v>0</v>
      </c>
      <c r="AF17" s="24"/>
      <c r="AG17">
        <f t="shared" si="2"/>
        <v>81.324963408000002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9.6199999999999992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1.2538800000000001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0.68900059199999986</v>
      </c>
      <c r="AD18">
        <f t="shared" si="1"/>
        <v>81.334879407999992</v>
      </c>
      <c r="AE18">
        <f>'IDT-1'!E18</f>
        <v>0</v>
      </c>
      <c r="AF18" s="24"/>
      <c r="AG18">
        <f t="shared" si="2"/>
        <v>81.334879407999992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1.2538800000000001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0.68891659199999988</v>
      </c>
      <c r="AD19">
        <f t="shared" si="1"/>
        <v>81.324963408000002</v>
      </c>
      <c r="AE19">
        <f>'IDT-1'!E19</f>
        <v>0</v>
      </c>
      <c r="AF19" s="24"/>
      <c r="AG19">
        <f t="shared" si="2"/>
        <v>81.324963408000002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9.6199999999999992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1.2538800000000001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0.68891659199999988</v>
      </c>
      <c r="AD20">
        <f t="shared" si="1"/>
        <v>81.324963408000002</v>
      </c>
      <c r="AE20">
        <f>'IDT-1'!E20</f>
        <v>0</v>
      </c>
      <c r="AF20" s="24"/>
      <c r="AG20">
        <f t="shared" si="2"/>
        <v>81.324963408000002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9.6199999999999992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1.2538800000000001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0.68891659199999988</v>
      </c>
      <c r="AD21">
        <f t="shared" si="1"/>
        <v>81.324963408000002</v>
      </c>
      <c r="AE21">
        <f>'IDT-1'!E21</f>
        <v>0</v>
      </c>
      <c r="AF21" s="24"/>
      <c r="AG21">
        <f t="shared" si="2"/>
        <v>81.324963408000002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9.6199999999999992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1.2927600000000001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0.68932718399999993</v>
      </c>
      <c r="AD22">
        <f t="shared" si="1"/>
        <v>81.37343281599999</v>
      </c>
      <c r="AE22">
        <f>'IDT-1'!E22</f>
        <v>0</v>
      </c>
      <c r="AF22" s="24"/>
      <c r="AG22">
        <f t="shared" si="2"/>
        <v>81.37343281599999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1.2927600000000001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0.68932718399999993</v>
      </c>
      <c r="AD23">
        <f t="shared" si="1"/>
        <v>81.37343281599999</v>
      </c>
      <c r="AE23">
        <f>'IDT-1'!E23</f>
        <v>0</v>
      </c>
      <c r="AF23" s="24"/>
      <c r="AG23">
        <f t="shared" si="2"/>
        <v>81.37343281599999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1.2927600000000001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0.68932718399999993</v>
      </c>
      <c r="AD24">
        <f t="shared" si="1"/>
        <v>81.37343281599999</v>
      </c>
      <c r="AE24">
        <f>'IDT-1'!E24</f>
        <v>0</v>
      </c>
      <c r="AF24" s="24"/>
      <c r="AG24">
        <f t="shared" si="2"/>
        <v>81.37343281599999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1.2927600000000001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0.68932718399999993</v>
      </c>
      <c r="AD25">
        <f t="shared" si="1"/>
        <v>81.37343281599999</v>
      </c>
      <c r="AE25">
        <f>'IDT-1'!E25</f>
        <v>0</v>
      </c>
      <c r="AF25" s="24"/>
      <c r="AG25">
        <f t="shared" si="2"/>
        <v>81.37343281599999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9.6300000000000008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1.2927600000000001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0.68932718399999993</v>
      </c>
      <c r="AD26">
        <f t="shared" si="1"/>
        <v>81.37343281599999</v>
      </c>
      <c r="AE26">
        <f>'IDT-1'!E26</f>
        <v>0</v>
      </c>
      <c r="AF26" s="24"/>
      <c r="AG26">
        <f t="shared" si="2"/>
        <v>81.37343281599999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9.6300000000000008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1.2927600000000001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0.76207118399999996</v>
      </c>
      <c r="AD27">
        <f t="shared" si="1"/>
        <v>89.960688815999987</v>
      </c>
      <c r="AE27">
        <f>'IDT-1'!E27</f>
        <v>0</v>
      </c>
      <c r="AF27" s="24"/>
      <c r="AG27">
        <f t="shared" si="2"/>
        <v>89.960688815999987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18.29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1.2927600000000001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0.80247518399999995</v>
      </c>
      <c r="AD28">
        <f t="shared" si="1"/>
        <v>94.730284815999994</v>
      </c>
      <c r="AE28">
        <f>'IDT-1'!E28</f>
        <v>0</v>
      </c>
      <c r="AF28" s="24"/>
      <c r="AG28">
        <f t="shared" si="2"/>
        <v>94.730284815999994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23.1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1.2927600000000001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0.82675118399999992</v>
      </c>
      <c r="AD29">
        <f t="shared" si="1"/>
        <v>97.596008815999994</v>
      </c>
      <c r="AE29">
        <f>'IDT-1'!E29</f>
        <v>0</v>
      </c>
      <c r="AF29" s="24"/>
      <c r="AG29">
        <f t="shared" si="2"/>
        <v>97.596008815999994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25.99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1.2927600000000001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0.84296318399999992</v>
      </c>
      <c r="AD30">
        <f t="shared" si="1"/>
        <v>99.509796816000005</v>
      </c>
      <c r="AE30">
        <f>'IDT-1'!E30</f>
        <v>0</v>
      </c>
      <c r="AF30" s="24"/>
      <c r="AG30">
        <f t="shared" si="2"/>
        <v>99.509796816000005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27.92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1.2927600000000001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0.87530318399999996</v>
      </c>
      <c r="AD31">
        <f t="shared" si="1"/>
        <v>103.32745681599999</v>
      </c>
      <c r="AE31">
        <f>'IDT-1'!E31</f>
        <v>0</v>
      </c>
      <c r="AF31" s="24"/>
      <c r="AG31">
        <f t="shared" si="2"/>
        <v>103.32745681599999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31.77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1.2927600000000001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0.90764318399999988</v>
      </c>
      <c r="AD32">
        <f t="shared" si="1"/>
        <v>107.14511681600001</v>
      </c>
      <c r="AE32">
        <f>'IDT-1'!E32</f>
        <v>0</v>
      </c>
      <c r="AF32" s="24"/>
      <c r="AG32">
        <f t="shared" si="2"/>
        <v>107.14511681600001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35.619999999999997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1.2927600000000001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0.93998318399999992</v>
      </c>
      <c r="AD33">
        <f t="shared" si="1"/>
        <v>110.962776816</v>
      </c>
      <c r="AE33">
        <f>'IDT-1'!E33</f>
        <v>0</v>
      </c>
      <c r="AF33" s="24"/>
      <c r="AG33">
        <f t="shared" si="2"/>
        <v>110.962776816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39.47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1.2927600000000001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0.96425918399999988</v>
      </c>
      <c r="AD34">
        <f t="shared" si="1"/>
        <v>113.828500816</v>
      </c>
      <c r="AE34">
        <f>'IDT-1'!E34</f>
        <v>0</v>
      </c>
      <c r="AF34" s="24"/>
      <c r="AG34">
        <f t="shared" si="2"/>
        <v>113.828500816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42.36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1.2927600000000001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1.004663184</v>
      </c>
      <c r="AD35">
        <f t="shared" si="1"/>
        <v>118.59809681600001</v>
      </c>
      <c r="AE35">
        <f>'IDT-1'!E35</f>
        <v>0</v>
      </c>
      <c r="AF35" s="24"/>
      <c r="AG35">
        <f t="shared" si="2"/>
        <v>118.59809681600001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47.17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1.2927600000000001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1.0207911839999999</v>
      </c>
      <c r="AD36">
        <f t="shared" si="1"/>
        <v>120.501968816</v>
      </c>
      <c r="AE36">
        <f>'IDT-1'!E36</f>
        <v>0</v>
      </c>
      <c r="AF36" s="24"/>
      <c r="AG36">
        <f t="shared" si="2"/>
        <v>120.501968816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49.09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1.2927600000000001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1.0208751839999999</v>
      </c>
      <c r="AD37">
        <f t="shared" si="1"/>
        <v>120.51188481599999</v>
      </c>
      <c r="AE37">
        <f>'IDT-1'!E37</f>
        <v>0</v>
      </c>
      <c r="AF37" s="24"/>
      <c r="AG37">
        <f t="shared" si="2"/>
        <v>120.51188481599999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49.1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1.2927600000000001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1.037003184</v>
      </c>
      <c r="AD38">
        <f t="shared" si="1"/>
        <v>122.41575681600001</v>
      </c>
      <c r="AE38">
        <f>'IDT-1'!E38</f>
        <v>0</v>
      </c>
      <c r="AF38" s="24"/>
      <c r="AG38">
        <f t="shared" si="2"/>
        <v>122.41575681600001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51.02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1.2927600000000001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64.7</v>
      </c>
      <c r="AB39" s="75">
        <f>-STOA!Q39</f>
        <v>0</v>
      </c>
      <c r="AC39">
        <f t="shared" si="0"/>
        <v>1.0306191839999999</v>
      </c>
      <c r="AD39">
        <f t="shared" si="1"/>
        <v>121.662140816</v>
      </c>
      <c r="AE39">
        <f>'IDT-1'!E39</f>
        <v>0</v>
      </c>
      <c r="AF39" s="24"/>
      <c r="AG39">
        <f t="shared" si="2"/>
        <v>121.662140816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33.700000000000003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1.2927600000000001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64.7</v>
      </c>
      <c r="AB40" s="75">
        <f>-STOA!Q40</f>
        <v>0</v>
      </c>
      <c r="AC40">
        <f t="shared" si="0"/>
        <v>1.0306191839999999</v>
      </c>
      <c r="AD40">
        <f t="shared" si="1"/>
        <v>121.662140816</v>
      </c>
      <c r="AE40">
        <f>'IDT-1'!E40</f>
        <v>0</v>
      </c>
      <c r="AF40" s="24"/>
      <c r="AG40">
        <f t="shared" si="2"/>
        <v>121.662140816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33.700000000000003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1.2927600000000001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23.001064864114078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64.7</v>
      </c>
      <c r="AB41" s="75">
        <f>-STOA!Q41</f>
        <v>0</v>
      </c>
      <c r="AC41">
        <f t="shared" si="0"/>
        <v>1.0306281288585581</v>
      </c>
      <c r="AD41">
        <f t="shared" si="1"/>
        <v>121.66319673525554</v>
      </c>
      <c r="AE41">
        <f>'IDT-1'!E41</f>
        <v>0</v>
      </c>
      <c r="AF41" s="24"/>
      <c r="AG41">
        <f t="shared" si="2"/>
        <v>121.66319673525554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33.700000000000003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1.2927600000000001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23.001064864114078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64.7</v>
      </c>
      <c r="AB42" s="75">
        <f>-STOA!Q42</f>
        <v>0</v>
      </c>
      <c r="AC42">
        <f t="shared" si="0"/>
        <v>1.0305441288585582</v>
      </c>
      <c r="AD42">
        <f t="shared" si="1"/>
        <v>121.65328073525554</v>
      </c>
      <c r="AE42">
        <f>'IDT-1'!E42</f>
        <v>0</v>
      </c>
      <c r="AF42" s="24"/>
      <c r="AG42">
        <f t="shared" si="2"/>
        <v>121.65328073525554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33.69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1.2927600000000001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23.001064864114078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101.09</v>
      </c>
      <c r="AB43" s="75">
        <f>-STOA!Q43</f>
        <v>0</v>
      </c>
      <c r="AC43">
        <f t="shared" si="0"/>
        <v>1.0532241288585582</v>
      </c>
      <c r="AD43">
        <f t="shared" si="1"/>
        <v>124.33060073525552</v>
      </c>
      <c r="AE43">
        <f>'IDT-1'!E43</f>
        <v>0</v>
      </c>
      <c r="AF43" s="24"/>
      <c r="AG43">
        <f t="shared" si="2"/>
        <v>124.33060073525552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1.2927600000000001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23.001064864114078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101.09</v>
      </c>
      <c r="AB44" s="75">
        <f>-STOA!Q44</f>
        <v>0</v>
      </c>
      <c r="AC44">
        <f t="shared" si="0"/>
        <v>1.0532241288585582</v>
      </c>
      <c r="AD44">
        <f t="shared" si="1"/>
        <v>124.33060073525552</v>
      </c>
      <c r="AE44">
        <f>'IDT-1'!E44</f>
        <v>0</v>
      </c>
      <c r="AF44" s="24"/>
      <c r="AG44">
        <f t="shared" si="2"/>
        <v>124.33060073525552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1.2927600000000001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23.001064864114078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101.09</v>
      </c>
      <c r="AB45" s="75">
        <f>-STOA!Q45</f>
        <v>0</v>
      </c>
      <c r="AC45">
        <f t="shared" si="0"/>
        <v>1.0532241288585582</v>
      </c>
      <c r="AD45">
        <f t="shared" si="1"/>
        <v>124.33060073525552</v>
      </c>
      <c r="AE45">
        <f>'IDT-1'!E45</f>
        <v>0</v>
      </c>
      <c r="AF45" s="24"/>
      <c r="AG45">
        <f t="shared" si="2"/>
        <v>124.33060073525552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1.2927600000000001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23.001064864114078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101.09</v>
      </c>
      <c r="AB46" s="75">
        <f>-STOA!Q46</f>
        <v>0</v>
      </c>
      <c r="AC46">
        <f t="shared" si="0"/>
        <v>1.0532241288585582</v>
      </c>
      <c r="AD46">
        <f t="shared" si="1"/>
        <v>124.33060073525552</v>
      </c>
      <c r="AE46">
        <f>'IDT-1'!E46</f>
        <v>0</v>
      </c>
      <c r="AF46" s="24"/>
      <c r="AG46">
        <f t="shared" si="2"/>
        <v>124.33060073525552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1.2927600000000001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101.09</v>
      </c>
      <c r="AB47" s="75">
        <f>-STOA!Q47</f>
        <v>0</v>
      </c>
      <c r="AC47">
        <f t="shared" si="0"/>
        <v>1.0532151839999999</v>
      </c>
      <c r="AD47">
        <f t="shared" si="1"/>
        <v>124.32954481600001</v>
      </c>
      <c r="AE47">
        <f>'IDT-1'!E47</f>
        <v>0</v>
      </c>
      <c r="AF47" s="24"/>
      <c r="AG47">
        <f t="shared" si="2"/>
        <v>124.32954481600001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1.2927600000000001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101.09</v>
      </c>
      <c r="AB48" s="75">
        <f>-STOA!Q48</f>
        <v>0</v>
      </c>
      <c r="AC48">
        <f t="shared" si="0"/>
        <v>1.0532151839999999</v>
      </c>
      <c r="AD48">
        <f t="shared" si="1"/>
        <v>124.32954481600001</v>
      </c>
      <c r="AE48">
        <f>'IDT-1'!E48</f>
        <v>0</v>
      </c>
      <c r="AF48" s="24"/>
      <c r="AG48">
        <f t="shared" si="2"/>
        <v>124.32954481600001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1.2927600000000001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101.09</v>
      </c>
      <c r="AB49" s="75">
        <f>-STOA!Q49</f>
        <v>0</v>
      </c>
      <c r="AC49">
        <f t="shared" si="0"/>
        <v>1.0532151839999999</v>
      </c>
      <c r="AD49">
        <f t="shared" si="1"/>
        <v>124.32954481600001</v>
      </c>
      <c r="AE49">
        <f>'IDT-1'!E49</f>
        <v>0</v>
      </c>
      <c r="AF49" s="24"/>
      <c r="AG49">
        <f t="shared" si="2"/>
        <v>124.32954481600001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1.2927600000000001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101.09</v>
      </c>
      <c r="AB50" s="75">
        <f>-STOA!Q50</f>
        <v>0</v>
      </c>
      <c r="AC50">
        <f t="shared" si="0"/>
        <v>1.0532151839999999</v>
      </c>
      <c r="AD50">
        <f t="shared" si="1"/>
        <v>124.32954481600001</v>
      </c>
      <c r="AE50">
        <f>'IDT-1'!E50</f>
        <v>0</v>
      </c>
      <c r="AF50" s="24"/>
      <c r="AG50">
        <f t="shared" si="2"/>
        <v>124.32954481600001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1.2927600000000001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101.09</v>
      </c>
      <c r="AB51" s="75">
        <f>-STOA!Q51</f>
        <v>0</v>
      </c>
      <c r="AC51">
        <f t="shared" si="0"/>
        <v>1.0532151839999999</v>
      </c>
      <c r="AD51">
        <f t="shared" si="1"/>
        <v>124.32954481600001</v>
      </c>
      <c r="AE51">
        <f>'IDT-1'!E51</f>
        <v>0</v>
      </c>
      <c r="AF51" s="24"/>
      <c r="AG51">
        <f t="shared" si="2"/>
        <v>124.32954481600001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1.2927600000000001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101.09</v>
      </c>
      <c r="AB52" s="75">
        <f>-STOA!Q52</f>
        <v>0</v>
      </c>
      <c r="AC52">
        <f t="shared" si="0"/>
        <v>1.0532151839999999</v>
      </c>
      <c r="AD52">
        <f t="shared" si="1"/>
        <v>124.32954481600001</v>
      </c>
      <c r="AE52">
        <f>'IDT-1'!E52</f>
        <v>0</v>
      </c>
      <c r="AF52" s="24"/>
      <c r="AG52">
        <f t="shared" si="2"/>
        <v>124.32954481600001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101.09</v>
      </c>
      <c r="AB53" s="75">
        <f>-STOA!Q53</f>
        <v>0</v>
      </c>
      <c r="AC53">
        <f t="shared" si="0"/>
        <v>1.0532151839999999</v>
      </c>
      <c r="AD53">
        <f t="shared" si="1"/>
        <v>124.32954481600001</v>
      </c>
      <c r="AE53">
        <f>'IDT-1'!E53</f>
        <v>0</v>
      </c>
      <c r="AF53" s="24"/>
      <c r="AG53">
        <f t="shared" si="2"/>
        <v>124.32954481600001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101.09</v>
      </c>
      <c r="AB54" s="75">
        <f>-STOA!Q54</f>
        <v>0</v>
      </c>
      <c r="AC54">
        <f t="shared" si="0"/>
        <v>1.0532151839999999</v>
      </c>
      <c r="AD54">
        <f t="shared" si="1"/>
        <v>124.32954481600001</v>
      </c>
      <c r="AE54">
        <f>'IDT-1'!E54</f>
        <v>0</v>
      </c>
      <c r="AF54" s="24"/>
      <c r="AG54">
        <f t="shared" si="2"/>
        <v>124.32954481600001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101.09</v>
      </c>
      <c r="AB55" s="75">
        <f>-STOA!Q55</f>
        <v>0</v>
      </c>
      <c r="AC55">
        <f t="shared" si="0"/>
        <v>1.0532151839999999</v>
      </c>
      <c r="AD55">
        <f t="shared" si="1"/>
        <v>124.32954481600001</v>
      </c>
      <c r="AE55">
        <f>'IDT-1'!E55</f>
        <v>0</v>
      </c>
      <c r="AF55" s="24"/>
      <c r="AG55">
        <f t="shared" si="2"/>
        <v>124.32954481600001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101.09</v>
      </c>
      <c r="AB56" s="75">
        <f>-STOA!Q56</f>
        <v>0</v>
      </c>
      <c r="AC56">
        <f t="shared" si="0"/>
        <v>1.0532151839999999</v>
      </c>
      <c r="AD56">
        <f t="shared" si="1"/>
        <v>124.32954481600001</v>
      </c>
      <c r="AE56">
        <f>'IDT-1'!E56</f>
        <v>0</v>
      </c>
      <c r="AF56" s="24"/>
      <c r="AG56">
        <f t="shared" si="2"/>
        <v>124.32954481600001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101.09</v>
      </c>
      <c r="AB57" s="75">
        <f>-STOA!Q57</f>
        <v>0</v>
      </c>
      <c r="AC57">
        <f t="shared" si="0"/>
        <v>1.0532151839999999</v>
      </c>
      <c r="AD57">
        <f t="shared" si="1"/>
        <v>124.32954481600001</v>
      </c>
      <c r="AE57">
        <f>'IDT-1'!E57</f>
        <v>0</v>
      </c>
      <c r="AF57" s="24"/>
      <c r="AG57">
        <f t="shared" si="2"/>
        <v>124.32954481600001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101.09</v>
      </c>
      <c r="AB58" s="75">
        <f>-STOA!Q58</f>
        <v>0</v>
      </c>
      <c r="AC58">
        <f t="shared" si="0"/>
        <v>1.0532151839999999</v>
      </c>
      <c r="AD58">
        <f t="shared" si="1"/>
        <v>124.32954481600001</v>
      </c>
      <c r="AE58">
        <f>'IDT-1'!E58</f>
        <v>0</v>
      </c>
      <c r="AF58" s="24"/>
      <c r="AG58">
        <f t="shared" si="2"/>
        <v>124.32954481600001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101.09</v>
      </c>
      <c r="AB59" s="75">
        <f>-STOA!Q59</f>
        <v>0</v>
      </c>
      <c r="AC59">
        <f t="shared" si="0"/>
        <v>1.0532151839999999</v>
      </c>
      <c r="AD59">
        <f t="shared" si="1"/>
        <v>124.32954481600001</v>
      </c>
      <c r="AE59">
        <f>'IDT-1'!E59</f>
        <v>0</v>
      </c>
      <c r="AF59" s="24"/>
      <c r="AG59">
        <f t="shared" si="2"/>
        <v>124.32954481600001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101.09</v>
      </c>
      <c r="AB60" s="75">
        <f>-STOA!Q60</f>
        <v>0</v>
      </c>
      <c r="AC60">
        <f t="shared" si="0"/>
        <v>1.0532151839999999</v>
      </c>
      <c r="AD60">
        <f t="shared" si="1"/>
        <v>124.32954481600001</v>
      </c>
      <c r="AE60">
        <f>'IDT-1'!E60</f>
        <v>0</v>
      </c>
      <c r="AF60" s="24"/>
      <c r="AG60">
        <f t="shared" si="2"/>
        <v>124.32954481600001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101.09</v>
      </c>
      <c r="AB61" s="75">
        <f>-STOA!Q61</f>
        <v>0</v>
      </c>
      <c r="AC61">
        <f t="shared" si="0"/>
        <v>1.0532151839999999</v>
      </c>
      <c r="AD61">
        <f t="shared" si="1"/>
        <v>124.32954481600001</v>
      </c>
      <c r="AE61">
        <f>'IDT-1'!E61</f>
        <v>0</v>
      </c>
      <c r="AF61" s="24"/>
      <c r="AG61">
        <f t="shared" si="2"/>
        <v>124.32954481600001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101.09</v>
      </c>
      <c r="AB62" s="75">
        <f>-STOA!Q62</f>
        <v>0</v>
      </c>
      <c r="AC62">
        <f t="shared" si="0"/>
        <v>1.0532151839999999</v>
      </c>
      <c r="AD62">
        <f t="shared" si="1"/>
        <v>124.32954481600001</v>
      </c>
      <c r="AE62">
        <f>'IDT-1'!E62</f>
        <v>0</v>
      </c>
      <c r="AF62" s="24"/>
      <c r="AG62">
        <f t="shared" si="2"/>
        <v>124.32954481600001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101.09</v>
      </c>
      <c r="AB63" s="75">
        <f>-STOA!Q63</f>
        <v>0</v>
      </c>
      <c r="AC63">
        <f t="shared" si="0"/>
        <v>1.0532151839999999</v>
      </c>
      <c r="AD63">
        <f t="shared" si="1"/>
        <v>124.32954481600001</v>
      </c>
      <c r="AE63">
        <f>'IDT-1'!E63</f>
        <v>0</v>
      </c>
      <c r="AF63" s="24"/>
      <c r="AG63">
        <f t="shared" si="2"/>
        <v>124.32954481600001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101.09</v>
      </c>
      <c r="AB64" s="75">
        <f>-STOA!Q64</f>
        <v>0</v>
      </c>
      <c r="AC64">
        <f t="shared" si="0"/>
        <v>1.0532151839999999</v>
      </c>
      <c r="AD64">
        <f t="shared" si="1"/>
        <v>124.32954481600001</v>
      </c>
      <c r="AE64">
        <f>'IDT-1'!E64</f>
        <v>0</v>
      </c>
      <c r="AF64" s="24"/>
      <c r="AG64">
        <f t="shared" si="2"/>
        <v>124.32954481600001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101.09</v>
      </c>
      <c r="AB65" s="75">
        <f>-STOA!Q65</f>
        <v>0</v>
      </c>
      <c r="AC65">
        <f t="shared" si="0"/>
        <v>1.0532151839999999</v>
      </c>
      <c r="AD65">
        <f t="shared" si="1"/>
        <v>124.32954481600001</v>
      </c>
      <c r="AE65">
        <f>'IDT-1'!E65</f>
        <v>0</v>
      </c>
      <c r="AF65" s="24"/>
      <c r="AG65">
        <f t="shared" si="2"/>
        <v>124.32954481600001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101.09</v>
      </c>
      <c r="AB66" s="75">
        <f>-STOA!Q66</f>
        <v>0</v>
      </c>
      <c r="AC66">
        <f t="shared" si="0"/>
        <v>1.0532151839999999</v>
      </c>
      <c r="AD66">
        <f t="shared" si="1"/>
        <v>124.32954481600001</v>
      </c>
      <c r="AE66">
        <f>'IDT-1'!E66</f>
        <v>0</v>
      </c>
      <c r="AF66" s="24"/>
      <c r="AG66">
        <f t="shared" si="2"/>
        <v>124.32954481600001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64.7</v>
      </c>
      <c r="AB67" s="75">
        <f>-STOA!Q67</f>
        <v>0</v>
      </c>
      <c r="AC67">
        <f t="shared" si="0"/>
        <v>0.92545118399999993</v>
      </c>
      <c r="AD67">
        <f t="shared" si="1"/>
        <v>109.24730881600001</v>
      </c>
      <c r="AE67">
        <f>'IDT-1'!E67</f>
        <v>0</v>
      </c>
      <c r="AF67" s="24"/>
      <c r="AG67">
        <f t="shared" si="2"/>
        <v>109.24730881600001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21.18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64.7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0.92545118399999993</v>
      </c>
      <c r="AD68">
        <f t="shared" ref="AD68:AD98" si="4">SUM(B68:AB68,AI68:AV68)-AC68</f>
        <v>109.24730881600001</v>
      </c>
      <c r="AE68">
        <f>'IDT-1'!E68</f>
        <v>0</v>
      </c>
      <c r="AF68" s="24"/>
      <c r="AG68">
        <f t="shared" ref="AG68:AG98" si="5">SUM(AD68:AF68)</f>
        <v>109.24730881600001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21.18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64.7</v>
      </c>
      <c r="AB69" s="75">
        <f>-STOA!Q69</f>
        <v>0</v>
      </c>
      <c r="AC69">
        <f t="shared" si="3"/>
        <v>0.92545118399999993</v>
      </c>
      <c r="AD69">
        <f t="shared" si="4"/>
        <v>109.24730881600001</v>
      </c>
      <c r="AE69">
        <f>'IDT-1'!E69</f>
        <v>0</v>
      </c>
      <c r="AF69" s="24"/>
      <c r="AG69">
        <f t="shared" si="5"/>
        <v>109.24730881600001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21.18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64.7</v>
      </c>
      <c r="AB70" s="75">
        <f>-STOA!Q70</f>
        <v>0</v>
      </c>
      <c r="AC70">
        <f t="shared" si="3"/>
        <v>0.92545118399999993</v>
      </c>
      <c r="AD70">
        <f t="shared" si="4"/>
        <v>109.24730881600001</v>
      </c>
      <c r="AE70">
        <f>'IDT-1'!E70</f>
        <v>0</v>
      </c>
      <c r="AF70" s="24"/>
      <c r="AG70">
        <f t="shared" si="5"/>
        <v>109.24730881600001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21.18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0.94804718399999999</v>
      </c>
      <c r="AD71">
        <f t="shared" si="4"/>
        <v>111.91471281600001</v>
      </c>
      <c r="AE71">
        <f>'IDT-1'!E71</f>
        <v>0</v>
      </c>
      <c r="AF71" s="24"/>
      <c r="AG71">
        <f t="shared" si="5"/>
        <v>111.91471281600001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40.43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0.94804718399999999</v>
      </c>
      <c r="AD72">
        <f t="shared" si="4"/>
        <v>111.91471281600001</v>
      </c>
      <c r="AE72">
        <f>'IDT-1'!E72</f>
        <v>0</v>
      </c>
      <c r="AF72" s="24"/>
      <c r="AG72">
        <f t="shared" si="5"/>
        <v>111.91471281600001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40.43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0.96425918399999988</v>
      </c>
      <c r="AD73">
        <f t="shared" si="4"/>
        <v>113.828500816</v>
      </c>
      <c r="AE73">
        <f>'IDT-1'!E73</f>
        <v>0</v>
      </c>
      <c r="AF73" s="24"/>
      <c r="AG73">
        <f t="shared" si="5"/>
        <v>113.828500816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42.36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0.98853518399999996</v>
      </c>
      <c r="AD74">
        <f t="shared" si="4"/>
        <v>116.694224816</v>
      </c>
      <c r="AE74">
        <f>'IDT-1'!E74</f>
        <v>0</v>
      </c>
      <c r="AF74" s="24"/>
      <c r="AG74">
        <f t="shared" si="5"/>
        <v>116.694224816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45.25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1.0207911839999999</v>
      </c>
      <c r="AD75">
        <f t="shared" si="4"/>
        <v>120.501968816</v>
      </c>
      <c r="AE75">
        <f>'IDT-1'!E75</f>
        <v>0</v>
      </c>
      <c r="AF75" s="24"/>
      <c r="AG75">
        <f t="shared" si="5"/>
        <v>120.501968816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49.09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1.0532151839999999</v>
      </c>
      <c r="AD76">
        <f t="shared" si="4"/>
        <v>124.32954481600001</v>
      </c>
      <c r="AE76">
        <f>'IDT-1'!E76</f>
        <v>0</v>
      </c>
      <c r="AF76" s="24"/>
      <c r="AG76">
        <f t="shared" si="5"/>
        <v>124.32954481600001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52.95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1.061279184</v>
      </c>
      <c r="AD77">
        <f t="shared" si="4"/>
        <v>125.281480816</v>
      </c>
      <c r="AE77">
        <f>'IDT-1'!E77</f>
        <v>0</v>
      </c>
      <c r="AF77" s="24"/>
      <c r="AG77">
        <f t="shared" si="5"/>
        <v>125.281480816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53.91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1.0774911839999999</v>
      </c>
      <c r="AD78">
        <f t="shared" si="4"/>
        <v>127.19526881600001</v>
      </c>
      <c r="AE78">
        <f>'IDT-1'!E78</f>
        <v>0</v>
      </c>
      <c r="AF78" s="24"/>
      <c r="AG78">
        <f t="shared" si="5"/>
        <v>127.19526881600001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55.84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1.0693431839999998</v>
      </c>
      <c r="AD79">
        <f t="shared" si="4"/>
        <v>126.233416816</v>
      </c>
      <c r="AE79">
        <f>'IDT-1'!E79</f>
        <v>0</v>
      </c>
      <c r="AF79" s="24"/>
      <c r="AG79">
        <f t="shared" si="5"/>
        <v>126.233416816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54.87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1.0532151839999999</v>
      </c>
      <c r="AD80">
        <f t="shared" si="4"/>
        <v>124.32954481600001</v>
      </c>
      <c r="AE80">
        <f>'IDT-1'!E80</f>
        <v>0</v>
      </c>
      <c r="AF80" s="24"/>
      <c r="AG80">
        <f t="shared" si="5"/>
        <v>124.32954481600001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52.95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1.037003184</v>
      </c>
      <c r="AD81">
        <f t="shared" si="4"/>
        <v>122.41575681600001</v>
      </c>
      <c r="AE81">
        <f>'IDT-1'!E81</f>
        <v>0</v>
      </c>
      <c r="AF81" s="24"/>
      <c r="AG81">
        <f t="shared" si="5"/>
        <v>122.41575681600001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51.02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1.028939184</v>
      </c>
      <c r="AD82">
        <f t="shared" si="4"/>
        <v>121.46382081600001</v>
      </c>
      <c r="AE82">
        <f>'IDT-1'!E82</f>
        <v>0</v>
      </c>
      <c r="AF82" s="24"/>
      <c r="AG82">
        <f t="shared" si="5"/>
        <v>121.46382081600001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50.06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1.0128111839999998</v>
      </c>
      <c r="AD83">
        <f t="shared" si="4"/>
        <v>119.559948816</v>
      </c>
      <c r="AE83">
        <f>'IDT-1'!E83</f>
        <v>0</v>
      </c>
      <c r="AF83" s="24"/>
      <c r="AG83">
        <f t="shared" si="5"/>
        <v>119.559948816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48.14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0.99659918399999992</v>
      </c>
      <c r="AD84">
        <f t="shared" si="4"/>
        <v>117.64616081600001</v>
      </c>
      <c r="AE84">
        <f>'IDT-1'!E84</f>
        <v>0</v>
      </c>
      <c r="AF84" s="24"/>
      <c r="AG84">
        <f t="shared" si="5"/>
        <v>117.64616081600001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46.21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0.98853518399999996</v>
      </c>
      <c r="AD85">
        <f t="shared" si="4"/>
        <v>116.694224816</v>
      </c>
      <c r="AE85">
        <f>'IDT-1'!E85</f>
        <v>0</v>
      </c>
      <c r="AF85" s="24"/>
      <c r="AG85">
        <f t="shared" si="5"/>
        <v>116.694224816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45.25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0.97232318399999995</v>
      </c>
      <c r="AD86">
        <f t="shared" si="4"/>
        <v>114.78043681599999</v>
      </c>
      <c r="AE86">
        <f>'IDT-1'!E86</f>
        <v>0</v>
      </c>
      <c r="AF86" s="24"/>
      <c r="AG86">
        <f t="shared" si="5"/>
        <v>114.78043681599999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43.32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0.95619518399999992</v>
      </c>
      <c r="AD87">
        <f t="shared" si="4"/>
        <v>112.87656481600001</v>
      </c>
      <c r="AE87">
        <f>'IDT-1'!E87</f>
        <v>0</v>
      </c>
      <c r="AF87" s="24"/>
      <c r="AG87">
        <f t="shared" si="5"/>
        <v>112.87656481600001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41.4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0.94804718399999999</v>
      </c>
      <c r="AD88">
        <f t="shared" si="4"/>
        <v>111.91471281600001</v>
      </c>
      <c r="AE88">
        <f>'IDT-1'!E88</f>
        <v>0</v>
      </c>
      <c r="AF88" s="24"/>
      <c r="AG88">
        <f t="shared" si="5"/>
        <v>111.91471281600001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40.43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0.93191918399999985</v>
      </c>
      <c r="AD89">
        <f t="shared" si="4"/>
        <v>110.010840816</v>
      </c>
      <c r="AE89">
        <f>'IDT-1'!E89</f>
        <v>0</v>
      </c>
      <c r="AF89" s="24"/>
      <c r="AG89">
        <f t="shared" si="5"/>
        <v>110.010840816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38.51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0.91570718399999995</v>
      </c>
      <c r="AD90">
        <f t="shared" si="4"/>
        <v>108.097052816</v>
      </c>
      <c r="AE90">
        <f>'IDT-1'!E90</f>
        <v>0</v>
      </c>
      <c r="AF90" s="24"/>
      <c r="AG90">
        <f t="shared" si="5"/>
        <v>108.097052816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36.58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0.89957918399999992</v>
      </c>
      <c r="AD91">
        <f t="shared" si="4"/>
        <v>106.19318081599999</v>
      </c>
      <c r="AE91">
        <f>'IDT-1'!E91</f>
        <v>0</v>
      </c>
      <c r="AF91" s="24"/>
      <c r="AG91">
        <f t="shared" si="5"/>
        <v>106.19318081599999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34.659999999999997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0.87530318399999996</v>
      </c>
      <c r="AD92">
        <f t="shared" si="4"/>
        <v>103.32745681599999</v>
      </c>
      <c r="AE92">
        <f>'IDT-1'!E92</f>
        <v>0</v>
      </c>
      <c r="AF92" s="24"/>
      <c r="AG92">
        <f t="shared" si="5"/>
        <v>103.32745681599999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31.77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0.85909118399999995</v>
      </c>
      <c r="AD93">
        <f t="shared" si="4"/>
        <v>101.41366881600001</v>
      </c>
      <c r="AE93">
        <f>'IDT-1'!E93</f>
        <v>0</v>
      </c>
      <c r="AF93" s="24"/>
      <c r="AG93">
        <f t="shared" si="5"/>
        <v>101.41366881600001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29.84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0.84296318399999992</v>
      </c>
      <c r="AD94">
        <f t="shared" si="4"/>
        <v>99.509796816000005</v>
      </c>
      <c r="AE94">
        <f>'IDT-1'!E94</f>
        <v>0</v>
      </c>
      <c r="AF94" s="24"/>
      <c r="AG94">
        <f t="shared" si="5"/>
        <v>99.509796816000005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27.92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0.82666718399999994</v>
      </c>
      <c r="AD95">
        <f t="shared" si="4"/>
        <v>97.586092816000004</v>
      </c>
      <c r="AE95">
        <f>'IDT-1'!E95</f>
        <v>0</v>
      </c>
      <c r="AF95" s="24"/>
      <c r="AG95">
        <f t="shared" si="5"/>
        <v>97.586092816000004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25.98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0.80247518399999995</v>
      </c>
      <c r="AD96">
        <f t="shared" si="4"/>
        <v>94.730284815999994</v>
      </c>
      <c r="AE96">
        <f>'IDT-1'!E96</f>
        <v>0</v>
      </c>
      <c r="AF96" s="24"/>
      <c r="AG96">
        <f t="shared" si="5"/>
        <v>94.730284815999994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23.1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0.78634718399999992</v>
      </c>
      <c r="AD97">
        <f t="shared" si="4"/>
        <v>92.826412816000015</v>
      </c>
      <c r="AE97">
        <f>'IDT-1'!E97</f>
        <v>0</v>
      </c>
      <c r="AF97" s="24"/>
      <c r="AG97">
        <f t="shared" si="5"/>
        <v>92.826412816000015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21.18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0.77828318399999996</v>
      </c>
      <c r="AD98">
        <f t="shared" si="4"/>
        <v>91.874476815999998</v>
      </c>
      <c r="AE98">
        <f>'IDT-1'!E98</f>
        <v>0</v>
      </c>
      <c r="AF98" s="24"/>
      <c r="AG98">
        <f t="shared" si="5"/>
        <v>91.874476815999998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20.22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0.55200159729617093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1.5061800000000032</v>
      </c>
      <c r="AB99" s="75">
        <f t="shared" si="6"/>
        <v>0</v>
      </c>
      <c r="AC99">
        <f t="shared" si="6"/>
        <v>2.1839774521287846E-2</v>
      </c>
      <c r="AD99">
        <f t="shared" si="6"/>
        <v>2.5781333827748827</v>
      </c>
      <c r="AE99">
        <f t="shared" si="6"/>
        <v>0</v>
      </c>
      <c r="AG99">
        <f t="shared" si="6"/>
        <v>2.5781333827748827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0.51095000000000002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5.0599999999999996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5.871599999999999E-2</v>
      </c>
      <c r="AD3">
        <f>SUM(B3:AB3,AI3:AV3)-AC3</f>
        <v>6.9312839999999998</v>
      </c>
      <c r="AE3">
        <f>'IDT-1'!D3</f>
        <v>0</v>
      </c>
      <c r="AF3" s="24"/>
      <c r="AG3">
        <f>SUM(AD3:AF3)</f>
        <v>6.9312839999999998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5.0599999999999996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5.871599999999999E-2</v>
      </c>
      <c r="AD4">
        <f t="shared" ref="AD4:AD67" si="1">SUM(B4:AB4,AI4:AV4)-AC4</f>
        <v>6.9312839999999998</v>
      </c>
      <c r="AE4">
        <f>'IDT-1'!D4</f>
        <v>0</v>
      </c>
      <c r="AF4" s="24"/>
      <c r="AG4">
        <f t="shared" ref="AG4:AG67" si="2">SUM(AD4:AF4)</f>
        <v>6.9312839999999998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5.0599999999999996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5.871599999999999E-2</v>
      </c>
      <c r="AD5">
        <f t="shared" si="1"/>
        <v>6.9312839999999998</v>
      </c>
      <c r="AE5">
        <f>'IDT-1'!D5</f>
        <v>0</v>
      </c>
      <c r="AF5" s="24"/>
      <c r="AG5">
        <f t="shared" si="2"/>
        <v>6.9312839999999998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5.0599999999999996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5.4599999999999996E-2</v>
      </c>
      <c r="AD6">
        <f t="shared" si="1"/>
        <v>6.4454000000000002</v>
      </c>
      <c r="AE6">
        <f>'IDT-1'!D6</f>
        <v>0</v>
      </c>
      <c r="AF6" s="24"/>
      <c r="AG6">
        <f t="shared" si="2"/>
        <v>6.4454000000000002</v>
      </c>
      <c r="AI6" s="34">
        <f>PXIL!L6</f>
        <v>0</v>
      </c>
      <c r="AJ6" s="34">
        <f>PXIL!R6</f>
        <v>0</v>
      </c>
      <c r="AK6" s="34">
        <f>RTM_IEX!L6</f>
        <v>1.44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5.0599999999999996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5.4599999999999996E-2</v>
      </c>
      <c r="AD7">
        <f t="shared" si="1"/>
        <v>6.4454000000000002</v>
      </c>
      <c r="AE7">
        <f>'IDT-1'!D7</f>
        <v>0</v>
      </c>
      <c r="AF7" s="24"/>
      <c r="AG7">
        <f t="shared" si="2"/>
        <v>6.4454000000000002</v>
      </c>
      <c r="AI7" s="34">
        <f>PXIL!L7</f>
        <v>0</v>
      </c>
      <c r="AJ7" s="34">
        <f>PXIL!R7</f>
        <v>0</v>
      </c>
      <c r="AK7" s="34">
        <f>RTM_IEX!L7</f>
        <v>1.44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5.0599999999999996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5.4599999999999996E-2</v>
      </c>
      <c r="AD8">
        <f t="shared" si="1"/>
        <v>6.4454000000000002</v>
      </c>
      <c r="AE8">
        <f>'IDT-1'!D8</f>
        <v>0</v>
      </c>
      <c r="AF8" s="24"/>
      <c r="AG8">
        <f t="shared" si="2"/>
        <v>6.4454000000000002</v>
      </c>
      <c r="AI8" s="34">
        <f>PXIL!L8</f>
        <v>0</v>
      </c>
      <c r="AJ8" s="34">
        <f>PXIL!R8</f>
        <v>0</v>
      </c>
      <c r="AK8" s="34">
        <f>RTM_IEX!L8</f>
        <v>1.44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5.0599999999999996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5.0567999999999995E-2</v>
      </c>
      <c r="AD9">
        <f t="shared" si="1"/>
        <v>5.9694319999999994</v>
      </c>
      <c r="AE9">
        <f>'IDT-1'!D9</f>
        <v>0</v>
      </c>
      <c r="AF9" s="24"/>
      <c r="AG9">
        <f t="shared" si="2"/>
        <v>5.9694319999999994</v>
      </c>
      <c r="AI9" s="34">
        <f>PXIL!L9</f>
        <v>0</v>
      </c>
      <c r="AJ9" s="34">
        <f>PXIL!R9</f>
        <v>0</v>
      </c>
      <c r="AK9" s="34">
        <f>RTM_IEX!L9</f>
        <v>0.96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5.0599999999999996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5.0567999999999995E-2</v>
      </c>
      <c r="AD10">
        <f t="shared" si="1"/>
        <v>5.9694319999999994</v>
      </c>
      <c r="AE10">
        <f>'IDT-1'!D10</f>
        <v>0</v>
      </c>
      <c r="AF10" s="24"/>
      <c r="AG10">
        <f t="shared" si="2"/>
        <v>5.9694319999999994</v>
      </c>
      <c r="AI10" s="34">
        <f>PXIL!L10</f>
        <v>0</v>
      </c>
      <c r="AJ10" s="34">
        <f>PXIL!R10</f>
        <v>0</v>
      </c>
      <c r="AK10" s="34">
        <f>RTM_IEX!L10</f>
        <v>0.96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5.0599999999999996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5.0567999999999995E-2</v>
      </c>
      <c r="AD11">
        <f t="shared" si="1"/>
        <v>5.9694319999999994</v>
      </c>
      <c r="AE11">
        <f>'IDT-1'!D11</f>
        <v>0</v>
      </c>
      <c r="AF11" s="24"/>
      <c r="AG11">
        <f t="shared" si="2"/>
        <v>5.9694319999999994</v>
      </c>
      <c r="AI11" s="34">
        <f>PXIL!L11</f>
        <v>0</v>
      </c>
      <c r="AJ11" s="34">
        <f>PXIL!R11</f>
        <v>0</v>
      </c>
      <c r="AK11" s="34">
        <f>RTM_IEX!L11</f>
        <v>0.96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5.0599999999999996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5.0567999999999995E-2</v>
      </c>
      <c r="AD12">
        <f t="shared" si="1"/>
        <v>5.9694319999999994</v>
      </c>
      <c r="AE12">
        <f>'IDT-1'!D12</f>
        <v>0</v>
      </c>
      <c r="AF12" s="24"/>
      <c r="AG12">
        <f t="shared" si="2"/>
        <v>5.9694319999999994</v>
      </c>
      <c r="AI12" s="34">
        <f>PXIL!L12</f>
        <v>0</v>
      </c>
      <c r="AJ12" s="34">
        <f>PXIL!R12</f>
        <v>0</v>
      </c>
      <c r="AK12" s="34">
        <f>RTM_IEX!L12</f>
        <v>0.96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5.0599999999999996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5.0567999999999995E-2</v>
      </c>
      <c r="AD13">
        <f t="shared" si="1"/>
        <v>5.9694319999999994</v>
      </c>
      <c r="AE13">
        <f>'IDT-1'!D13</f>
        <v>0</v>
      </c>
      <c r="AF13" s="24"/>
      <c r="AG13">
        <f t="shared" si="2"/>
        <v>5.9694319999999994</v>
      </c>
      <c r="AI13" s="34">
        <f>PXIL!L13</f>
        <v>0</v>
      </c>
      <c r="AJ13" s="34">
        <f>PXIL!R13</f>
        <v>0</v>
      </c>
      <c r="AK13" s="34">
        <f>RTM_IEX!L13</f>
        <v>0.96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5.0599999999999996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5.0567999999999995E-2</v>
      </c>
      <c r="AD14">
        <f t="shared" si="1"/>
        <v>5.9694319999999994</v>
      </c>
      <c r="AE14">
        <f>'IDT-1'!D14</f>
        <v>0</v>
      </c>
      <c r="AF14" s="24"/>
      <c r="AG14">
        <f t="shared" si="2"/>
        <v>5.9694319999999994</v>
      </c>
      <c r="AI14" s="34">
        <f>PXIL!L14</f>
        <v>0</v>
      </c>
      <c r="AJ14" s="34">
        <f>PXIL!R14</f>
        <v>0</v>
      </c>
      <c r="AK14" s="34">
        <f>RTM_IEX!L14</f>
        <v>0.96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5.0599999999999996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5.0567999999999995E-2</v>
      </c>
      <c r="AD15">
        <f t="shared" si="1"/>
        <v>5.9694319999999994</v>
      </c>
      <c r="AE15">
        <f>'IDT-1'!D15</f>
        <v>0</v>
      </c>
      <c r="AF15" s="24"/>
      <c r="AG15">
        <f t="shared" si="2"/>
        <v>5.9694319999999994</v>
      </c>
      <c r="AI15" s="34">
        <f>PXIL!L15</f>
        <v>0</v>
      </c>
      <c r="AJ15" s="34">
        <f>PXIL!R15</f>
        <v>0</v>
      </c>
      <c r="AK15" s="34">
        <f>RTM_IEX!L15</f>
        <v>0.96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5.0599999999999996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5.0567999999999995E-2</v>
      </c>
      <c r="AD16">
        <f t="shared" si="1"/>
        <v>5.9694319999999994</v>
      </c>
      <c r="AE16">
        <f>'IDT-1'!D16</f>
        <v>0</v>
      </c>
      <c r="AF16" s="24"/>
      <c r="AG16">
        <f t="shared" si="2"/>
        <v>5.9694319999999994</v>
      </c>
      <c r="AI16" s="34">
        <f>PXIL!L16</f>
        <v>0</v>
      </c>
      <c r="AJ16" s="34">
        <f>PXIL!R16</f>
        <v>0</v>
      </c>
      <c r="AK16" s="34">
        <f>RTM_IEX!L16</f>
        <v>0.96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5.0599999999999996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5.0567999999999995E-2</v>
      </c>
      <c r="AD17">
        <f t="shared" si="1"/>
        <v>5.9694319999999994</v>
      </c>
      <c r="AE17">
        <f>'IDT-1'!D17</f>
        <v>0</v>
      </c>
      <c r="AF17" s="24"/>
      <c r="AG17">
        <f t="shared" si="2"/>
        <v>5.9694319999999994</v>
      </c>
      <c r="AI17" s="34">
        <f>PXIL!L17</f>
        <v>0</v>
      </c>
      <c r="AJ17" s="34">
        <f>PXIL!R17</f>
        <v>0</v>
      </c>
      <c r="AK17" s="34">
        <f>RTM_IEX!L17</f>
        <v>0.96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5.0599999999999996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5.0567999999999995E-2</v>
      </c>
      <c r="AD18">
        <f t="shared" si="1"/>
        <v>5.9694319999999994</v>
      </c>
      <c r="AE18">
        <f>'IDT-1'!D18</f>
        <v>0</v>
      </c>
      <c r="AF18" s="24"/>
      <c r="AG18">
        <f t="shared" si="2"/>
        <v>5.9694319999999994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5.0599999999999996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5.0567999999999995E-2</v>
      </c>
      <c r="AD19">
        <f t="shared" si="1"/>
        <v>5.9694319999999994</v>
      </c>
      <c r="AE19">
        <f>'IDT-1'!D19</f>
        <v>0</v>
      </c>
      <c r="AF19" s="24"/>
      <c r="AG19">
        <f t="shared" si="2"/>
        <v>5.9694319999999994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5.0599999999999996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5.0567999999999995E-2</v>
      </c>
      <c r="AD20">
        <f t="shared" si="1"/>
        <v>5.9694319999999994</v>
      </c>
      <c r="AE20">
        <f>'IDT-1'!D20</f>
        <v>0</v>
      </c>
      <c r="AF20" s="24"/>
      <c r="AG20">
        <f t="shared" si="2"/>
        <v>5.9694319999999994</v>
      </c>
      <c r="AI20" s="34">
        <f>PXIL!L20</f>
        <v>0</v>
      </c>
      <c r="AJ20" s="34">
        <f>PXIL!R20</f>
        <v>0</v>
      </c>
      <c r="AK20" s="34">
        <f>RTM_IEX!L20</f>
        <v>0.96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5.0599999999999996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5.4599999999999996E-2</v>
      </c>
      <c r="AD21">
        <f t="shared" si="1"/>
        <v>6.4454000000000002</v>
      </c>
      <c r="AE21">
        <f>'IDT-1'!D21</f>
        <v>0</v>
      </c>
      <c r="AF21" s="24"/>
      <c r="AG21">
        <f t="shared" si="2"/>
        <v>6.4454000000000002</v>
      </c>
      <c r="AI21" s="34">
        <f>PXIL!L21</f>
        <v>0</v>
      </c>
      <c r="AJ21" s="34">
        <f>PXIL!R21</f>
        <v>0</v>
      </c>
      <c r="AK21" s="34">
        <f>RTM_IEX!L21</f>
        <v>1.44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5.0599999999999996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5.871599999999999E-2</v>
      </c>
      <c r="AD22">
        <f t="shared" si="1"/>
        <v>6.9312839999999998</v>
      </c>
      <c r="AE22">
        <f>'IDT-1'!D22</f>
        <v>0</v>
      </c>
      <c r="AF22" s="24"/>
      <c r="AG22">
        <f t="shared" si="2"/>
        <v>6.9312839999999998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5.0599999999999996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7.0811999999999986E-2</v>
      </c>
      <c r="AD23">
        <f t="shared" si="1"/>
        <v>8.3591879999999996</v>
      </c>
      <c r="AE23">
        <f>'IDT-1'!D23</f>
        <v>0</v>
      </c>
      <c r="AF23" s="24"/>
      <c r="AG23">
        <f t="shared" si="2"/>
        <v>8.3591879999999996</v>
      </c>
      <c r="AI23" s="34">
        <f>PXIL!L23</f>
        <v>0</v>
      </c>
      <c r="AJ23" s="34">
        <f>PXIL!R23</f>
        <v>0</v>
      </c>
      <c r="AK23" s="34">
        <f>RTM_IEX!L23</f>
        <v>3.37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5.0599999999999996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7.8876000000000002E-2</v>
      </c>
      <c r="AD24">
        <f t="shared" si="1"/>
        <v>9.3111240000000013</v>
      </c>
      <c r="AE24">
        <f>'IDT-1'!D24</f>
        <v>0</v>
      </c>
      <c r="AF24" s="24"/>
      <c r="AG24">
        <f t="shared" si="2"/>
        <v>9.3111240000000013</v>
      </c>
      <c r="AI24" s="34">
        <f>PXIL!L24</f>
        <v>0</v>
      </c>
      <c r="AJ24" s="34">
        <f>PXIL!R24</f>
        <v>0</v>
      </c>
      <c r="AK24" s="34">
        <f>RTM_IEX!L24</f>
        <v>4.33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5.0599999999999996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9.1055999999999998E-2</v>
      </c>
      <c r="AD25">
        <f t="shared" si="1"/>
        <v>10.748944</v>
      </c>
      <c r="AE25">
        <f>'IDT-1'!D25</f>
        <v>0</v>
      </c>
      <c r="AF25" s="24"/>
      <c r="AG25">
        <f t="shared" si="2"/>
        <v>10.748944</v>
      </c>
      <c r="AI25" s="34">
        <f>PXIL!L25</f>
        <v>0</v>
      </c>
      <c r="AJ25" s="34">
        <f>PXIL!R25</f>
        <v>0</v>
      </c>
      <c r="AK25" s="34">
        <f>RTM_IEX!L25</f>
        <v>5.78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5.0599999999999996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0.10315199999999999</v>
      </c>
      <c r="AD26">
        <f t="shared" si="1"/>
        <v>12.176848</v>
      </c>
      <c r="AE26">
        <f>'IDT-1'!D26</f>
        <v>0</v>
      </c>
      <c r="AF26" s="24"/>
      <c r="AG26">
        <f t="shared" si="2"/>
        <v>12.176848</v>
      </c>
      <c r="AI26" s="34">
        <f>PXIL!L26</f>
        <v>0</v>
      </c>
      <c r="AJ26" s="34">
        <f>PXIL!R26</f>
        <v>0</v>
      </c>
      <c r="AK26" s="34">
        <f>RTM_IEX!L26</f>
        <v>7.22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0.10668</v>
      </c>
      <c r="AD27">
        <f t="shared" si="1"/>
        <v>12.593319999999999</v>
      </c>
      <c r="AE27">
        <f>'IDT-1'!D27</f>
        <v>0</v>
      </c>
      <c r="AF27" s="24"/>
      <c r="AG27">
        <f t="shared" si="2"/>
        <v>12.593319999999999</v>
      </c>
      <c r="AI27" s="34">
        <f>PXIL!L27</f>
        <v>0</v>
      </c>
      <c r="AJ27" s="34">
        <f>PXIL!R27</f>
        <v>0</v>
      </c>
      <c r="AK27" s="34">
        <f>RTM_IEX!L27</f>
        <v>7.7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0.11885999999999999</v>
      </c>
      <c r="AD28">
        <f t="shared" si="1"/>
        <v>14.031140000000001</v>
      </c>
      <c r="AE28">
        <f>'IDT-1'!D28</f>
        <v>0</v>
      </c>
      <c r="AF28" s="24"/>
      <c r="AG28">
        <f t="shared" si="2"/>
        <v>14.031140000000001</v>
      </c>
      <c r="AI28" s="34">
        <f>PXIL!L28</f>
        <v>0</v>
      </c>
      <c r="AJ28" s="34">
        <f>PXIL!R28</f>
        <v>0</v>
      </c>
      <c r="AK28" s="34">
        <f>RTM_IEX!L28</f>
        <v>9.15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0.13095599999999999</v>
      </c>
      <c r="AD29">
        <f t="shared" si="1"/>
        <v>15.459044</v>
      </c>
      <c r="AE29">
        <f>'IDT-1'!D29</f>
        <v>0</v>
      </c>
      <c r="AF29" s="24"/>
      <c r="AG29">
        <f t="shared" si="2"/>
        <v>15.459044</v>
      </c>
      <c r="AI29" s="34">
        <f>PXIL!L29</f>
        <v>0</v>
      </c>
      <c r="AJ29" s="34">
        <f>PXIL!R29</f>
        <v>0</v>
      </c>
      <c r="AK29" s="34">
        <f>RTM_IEX!L29</f>
        <v>10.59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0.14305199999999998</v>
      </c>
      <c r="AD30">
        <f t="shared" si="1"/>
        <v>16.886948</v>
      </c>
      <c r="AE30">
        <f>'IDT-1'!D30</f>
        <v>0</v>
      </c>
      <c r="AF30" s="24"/>
      <c r="AG30">
        <f t="shared" si="2"/>
        <v>16.886948</v>
      </c>
      <c r="AI30" s="34">
        <f>PXIL!L30</f>
        <v>0</v>
      </c>
      <c r="AJ30" s="34">
        <f>PXIL!R30</f>
        <v>0</v>
      </c>
      <c r="AK30" s="34">
        <f>RTM_IEX!L30</f>
        <v>12.03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0.26</v>
      </c>
      <c r="AB31" s="75">
        <f>-STOA!R31</f>
        <v>0</v>
      </c>
      <c r="AC31">
        <f t="shared" si="0"/>
        <v>0.15170400000000001</v>
      </c>
      <c r="AD31">
        <f t="shared" si="1"/>
        <v>17.908296000000004</v>
      </c>
      <c r="AE31">
        <f>'IDT-1'!D31</f>
        <v>0</v>
      </c>
      <c r="AF31" s="24"/>
      <c r="AG31">
        <f t="shared" si="2"/>
        <v>17.908296000000004</v>
      </c>
      <c r="AI31" s="34">
        <f>PXIL!L31</f>
        <v>0</v>
      </c>
      <c r="AJ31" s="34">
        <f>PXIL!R31</f>
        <v>0</v>
      </c>
      <c r="AK31" s="34">
        <f>RTM_IEX!L31</f>
        <v>12.8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0.56999999999999995</v>
      </c>
      <c r="AB32" s="75">
        <f>-STOA!R32</f>
        <v>0</v>
      </c>
      <c r="AC32">
        <f t="shared" si="0"/>
        <v>0.16002</v>
      </c>
      <c r="AD32">
        <f t="shared" si="1"/>
        <v>18.889980000000001</v>
      </c>
      <c r="AE32">
        <f>'IDT-1'!D32</f>
        <v>0</v>
      </c>
      <c r="AF32" s="24"/>
      <c r="AG32">
        <f t="shared" si="2"/>
        <v>18.889980000000001</v>
      </c>
      <c r="AI32" s="34">
        <f>PXIL!L32</f>
        <v>0</v>
      </c>
      <c r="AJ32" s="34">
        <f>PXIL!R32</f>
        <v>0</v>
      </c>
      <c r="AK32" s="34">
        <f>RTM_IEX!L32</f>
        <v>13.48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0.14918399999999998</v>
      </c>
      <c r="AD33">
        <f t="shared" si="1"/>
        <v>17.610816</v>
      </c>
      <c r="AE33">
        <f>'IDT-1'!D33</f>
        <v>0</v>
      </c>
      <c r="AF33" s="24"/>
      <c r="AG33">
        <f t="shared" si="2"/>
        <v>17.610816</v>
      </c>
      <c r="AI33" s="34">
        <f>PXIL!L33</f>
        <v>0</v>
      </c>
      <c r="AJ33" s="34">
        <f>PXIL!R33</f>
        <v>0</v>
      </c>
      <c r="AK33" s="34">
        <f>RTM_IEX!L33</f>
        <v>11.76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0.13381199999999999</v>
      </c>
      <c r="AD34">
        <f t="shared" si="1"/>
        <v>15.796187999999999</v>
      </c>
      <c r="AE34">
        <f>'IDT-1'!D34</f>
        <v>0</v>
      </c>
      <c r="AF34" s="24"/>
      <c r="AG34">
        <f t="shared" si="2"/>
        <v>15.796187999999999</v>
      </c>
      <c r="AI34" s="34">
        <f>PXIL!L34</f>
        <v>0</v>
      </c>
      <c r="AJ34" s="34">
        <f>PXIL!R34</f>
        <v>0</v>
      </c>
      <c r="AK34" s="34">
        <f>RTM_IEX!L34</f>
        <v>9.4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2.11</v>
      </c>
      <c r="AB35" s="75">
        <f>-STOA!R35</f>
        <v>0</v>
      </c>
      <c r="AC35">
        <f t="shared" si="0"/>
        <v>0.16354799999999997</v>
      </c>
      <c r="AD35">
        <f t="shared" si="1"/>
        <v>19.306452</v>
      </c>
      <c r="AE35">
        <f>'IDT-1'!D35</f>
        <v>0</v>
      </c>
      <c r="AF35" s="24"/>
      <c r="AG35">
        <f t="shared" si="2"/>
        <v>19.306452</v>
      </c>
      <c r="AI35" s="34">
        <f>PXIL!L35</f>
        <v>0</v>
      </c>
      <c r="AJ35" s="34">
        <f>PXIL!R35</f>
        <v>0</v>
      </c>
      <c r="AK35" s="34">
        <f>RTM_IEX!L35</f>
        <v>12.36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2.74</v>
      </c>
      <c r="AB36" s="75">
        <f>-STOA!R36</f>
        <v>0</v>
      </c>
      <c r="AC36">
        <f t="shared" si="0"/>
        <v>0.185808</v>
      </c>
      <c r="AD36">
        <f t="shared" si="1"/>
        <v>21.934191999999999</v>
      </c>
      <c r="AE36">
        <f>'IDT-1'!D36</f>
        <v>0</v>
      </c>
      <c r="AF36" s="24"/>
      <c r="AG36">
        <f t="shared" si="2"/>
        <v>21.934191999999999</v>
      </c>
      <c r="AI36" s="34">
        <f>PXIL!L36</f>
        <v>0</v>
      </c>
      <c r="AJ36" s="34">
        <f>PXIL!R36</f>
        <v>0</v>
      </c>
      <c r="AK36" s="34">
        <f>RTM_IEX!L36</f>
        <v>14.38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3.36</v>
      </c>
      <c r="AB37" s="75">
        <f>-STOA!R37</f>
        <v>0</v>
      </c>
      <c r="AC37">
        <f t="shared" si="0"/>
        <v>0.18345600000000001</v>
      </c>
      <c r="AD37">
        <f t="shared" si="1"/>
        <v>21.656544</v>
      </c>
      <c r="AE37">
        <f>'IDT-1'!D37</f>
        <v>0</v>
      </c>
      <c r="AF37" s="24"/>
      <c r="AG37">
        <f t="shared" si="2"/>
        <v>21.656544</v>
      </c>
      <c r="AI37" s="34">
        <f>PXIL!L37</f>
        <v>0</v>
      </c>
      <c r="AJ37" s="34">
        <f>PXIL!R37</f>
        <v>0</v>
      </c>
      <c r="AK37" s="34">
        <f>RTM_IEX!L37</f>
        <v>13.48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</v>
      </c>
      <c r="AB38" s="75">
        <f>-STOA!R38</f>
        <v>0</v>
      </c>
      <c r="AC38">
        <f t="shared" si="0"/>
        <v>0.18076799999999998</v>
      </c>
      <c r="AD38">
        <f t="shared" si="1"/>
        <v>21.339231999999999</v>
      </c>
      <c r="AE38">
        <f>'IDT-1'!D38</f>
        <v>0</v>
      </c>
      <c r="AF38" s="24"/>
      <c r="AG38">
        <f t="shared" si="2"/>
        <v>21.339231999999999</v>
      </c>
      <c r="AI38" s="34">
        <f>PXIL!L38</f>
        <v>0</v>
      </c>
      <c r="AJ38" s="34">
        <f>PXIL!R38</f>
        <v>0</v>
      </c>
      <c r="AK38" s="34">
        <f>RTM_IEX!L38</f>
        <v>12.52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</v>
      </c>
      <c r="AB39" s="75">
        <f>-STOA!R39</f>
        <v>0</v>
      </c>
      <c r="AC39">
        <f t="shared" si="0"/>
        <v>0.18572399999999997</v>
      </c>
      <c r="AD39">
        <f t="shared" si="1"/>
        <v>21.924275999999999</v>
      </c>
      <c r="AE39">
        <f>'IDT-1'!D39</f>
        <v>0</v>
      </c>
      <c r="AF39" s="24"/>
      <c r="AG39">
        <f t="shared" si="2"/>
        <v>21.924275999999999</v>
      </c>
      <c r="AI39" s="34">
        <f>PXIL!L39</f>
        <v>0</v>
      </c>
      <c r="AJ39" s="34">
        <f>PXIL!R39</f>
        <v>0</v>
      </c>
      <c r="AK39" s="34">
        <f>RTM_IEX!L39</f>
        <v>12.52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5.17</v>
      </c>
      <c r="AB40" s="75">
        <f>-STOA!R40</f>
        <v>0</v>
      </c>
      <c r="AC40">
        <f t="shared" si="0"/>
        <v>0.182448</v>
      </c>
      <c r="AD40">
        <f t="shared" si="1"/>
        <v>21.537551999999998</v>
      </c>
      <c r="AE40">
        <f>'IDT-1'!D40</f>
        <v>0</v>
      </c>
      <c r="AF40" s="24"/>
      <c r="AG40">
        <f t="shared" si="2"/>
        <v>21.537551999999998</v>
      </c>
      <c r="AI40" s="34">
        <f>PXIL!L40</f>
        <v>0</v>
      </c>
      <c r="AJ40" s="34">
        <f>PXIL!R40</f>
        <v>0</v>
      </c>
      <c r="AK40" s="34">
        <f>RTM_IEX!L40</f>
        <v>11.55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5.0002314921987123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0.17119394453446918</v>
      </c>
      <c r="AD41">
        <f t="shared" si="1"/>
        <v>20.209037547664241</v>
      </c>
      <c r="AE41">
        <f>'IDT-1'!D41</f>
        <v>0</v>
      </c>
      <c r="AF41" s="24"/>
      <c r="AG41">
        <f t="shared" si="2"/>
        <v>20.209037547664241</v>
      </c>
      <c r="AI41" s="34">
        <f>PXIL!L41</f>
        <v>0</v>
      </c>
      <c r="AJ41" s="34">
        <f>PXIL!R41</f>
        <v>0</v>
      </c>
      <c r="AK41" s="34">
        <f>RTM_IEX!L41</f>
        <v>9.6300000000000008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5.0002314921987123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6.11</v>
      </c>
      <c r="AB42" s="75">
        <f>-STOA!R42</f>
        <v>0</v>
      </c>
      <c r="AC42">
        <f t="shared" si="0"/>
        <v>0.16606994453446919</v>
      </c>
      <c r="AD42">
        <f t="shared" si="1"/>
        <v>19.604161547664241</v>
      </c>
      <c r="AE42">
        <f>'IDT-1'!D42</f>
        <v>0</v>
      </c>
      <c r="AF42" s="24"/>
      <c r="AG42">
        <f t="shared" si="2"/>
        <v>19.604161547664241</v>
      </c>
      <c r="AI42" s="34">
        <f>PXIL!L42</f>
        <v>0</v>
      </c>
      <c r="AJ42" s="34">
        <f>PXIL!R42</f>
        <v>0</v>
      </c>
      <c r="AK42" s="34">
        <f>RTM_IEX!L42</f>
        <v>8.66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5.0002314921987123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6.35</v>
      </c>
      <c r="AB43" s="75">
        <f>-STOA!R43</f>
        <v>0</v>
      </c>
      <c r="AC43">
        <f t="shared" si="0"/>
        <v>0.16002194453446919</v>
      </c>
      <c r="AD43">
        <f t="shared" si="1"/>
        <v>18.890209547664242</v>
      </c>
      <c r="AE43">
        <f>'IDT-1'!D43</f>
        <v>0</v>
      </c>
      <c r="AF43" s="24"/>
      <c r="AG43">
        <f t="shared" si="2"/>
        <v>18.890209547664242</v>
      </c>
      <c r="AI43" s="34">
        <f>PXIL!L43</f>
        <v>0</v>
      </c>
      <c r="AJ43" s="34">
        <f>PXIL!R43</f>
        <v>0</v>
      </c>
      <c r="AK43" s="34">
        <f>RTM_IEX!L43</f>
        <v>7.7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5.0002314921987123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6.55</v>
      </c>
      <c r="AB44" s="75">
        <f>-STOA!R44</f>
        <v>0</v>
      </c>
      <c r="AC44">
        <f t="shared" si="0"/>
        <v>0.16170194453446918</v>
      </c>
      <c r="AD44">
        <f t="shared" si="1"/>
        <v>19.088529547664244</v>
      </c>
      <c r="AE44">
        <f>'IDT-1'!D44</f>
        <v>0</v>
      </c>
      <c r="AF44" s="24"/>
      <c r="AG44">
        <f t="shared" si="2"/>
        <v>19.088529547664244</v>
      </c>
      <c r="AI44" s="34">
        <f>PXIL!L44</f>
        <v>0</v>
      </c>
      <c r="AJ44" s="34">
        <f>PXIL!R44</f>
        <v>0</v>
      </c>
      <c r="AK44" s="34">
        <f>RTM_IEX!L44</f>
        <v>7.7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5.0002314921987123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6.74</v>
      </c>
      <c r="AB45" s="75">
        <f>-STOA!R45</f>
        <v>0</v>
      </c>
      <c r="AC45">
        <f t="shared" si="0"/>
        <v>0.14716994453446919</v>
      </c>
      <c r="AD45">
        <f t="shared" si="1"/>
        <v>17.373061547664246</v>
      </c>
      <c r="AE45">
        <f>'IDT-1'!D45</f>
        <v>0</v>
      </c>
      <c r="AF45" s="24"/>
      <c r="AG45">
        <f t="shared" si="2"/>
        <v>17.373061547664246</v>
      </c>
      <c r="AI45" s="34">
        <f>PXIL!L45</f>
        <v>0</v>
      </c>
      <c r="AJ45" s="34">
        <f>PXIL!R45</f>
        <v>0</v>
      </c>
      <c r="AK45" s="34">
        <f>RTM_IEX!L45</f>
        <v>5.78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5.0002314921987123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7.12</v>
      </c>
      <c r="AB46" s="75">
        <f>-STOA!R46</f>
        <v>0</v>
      </c>
      <c r="AC46">
        <f t="shared" si="0"/>
        <v>0.14221394453446917</v>
      </c>
      <c r="AD46">
        <f t="shared" si="1"/>
        <v>16.788017547664243</v>
      </c>
      <c r="AE46">
        <f>'IDT-1'!D46</f>
        <v>0</v>
      </c>
      <c r="AF46" s="24"/>
      <c r="AG46">
        <f t="shared" si="2"/>
        <v>16.788017547664243</v>
      </c>
      <c r="AI46" s="34">
        <f>PXIL!L46</f>
        <v>0</v>
      </c>
      <c r="AJ46" s="34">
        <f>PXIL!R46</f>
        <v>0</v>
      </c>
      <c r="AK46" s="34">
        <f>RTM_IEX!L46</f>
        <v>4.8099999999999996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7.36</v>
      </c>
      <c r="AB47" s="75">
        <f>-STOA!R47</f>
        <v>0</v>
      </c>
      <c r="AC47">
        <f t="shared" si="0"/>
        <v>0.12809999999999999</v>
      </c>
      <c r="AD47">
        <f t="shared" si="1"/>
        <v>15.1219</v>
      </c>
      <c r="AE47">
        <f>'IDT-1'!D47</f>
        <v>0</v>
      </c>
      <c r="AF47" s="24"/>
      <c r="AG47">
        <f t="shared" si="2"/>
        <v>15.1219</v>
      </c>
      <c r="AI47" s="34">
        <f>PXIL!L47</f>
        <v>0</v>
      </c>
      <c r="AJ47" s="34">
        <f>PXIL!R47</f>
        <v>0</v>
      </c>
      <c r="AK47" s="34">
        <f>RTM_IEX!L47</f>
        <v>2.89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7.51</v>
      </c>
      <c r="AB48" s="75">
        <f>-STOA!R48</f>
        <v>0</v>
      </c>
      <c r="AC48">
        <f t="shared" si="0"/>
        <v>0.12129599999999999</v>
      </c>
      <c r="AD48">
        <f t="shared" si="1"/>
        <v>14.318704</v>
      </c>
      <c r="AE48">
        <f>'IDT-1'!D48</f>
        <v>0</v>
      </c>
      <c r="AF48" s="24"/>
      <c r="AG48">
        <f t="shared" si="2"/>
        <v>14.318704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7.61</v>
      </c>
      <c r="AB49" s="75">
        <f>-STOA!R49</f>
        <v>0</v>
      </c>
      <c r="AC49">
        <f t="shared" si="0"/>
        <v>0.12213599999999999</v>
      </c>
      <c r="AD49">
        <f t="shared" si="1"/>
        <v>14.417864</v>
      </c>
      <c r="AE49">
        <f>'IDT-1'!D49</f>
        <v>0</v>
      </c>
      <c r="AF49" s="24"/>
      <c r="AG49">
        <f t="shared" si="2"/>
        <v>14.417864</v>
      </c>
      <c r="AI49" s="34">
        <f>PXIL!L49</f>
        <v>0</v>
      </c>
      <c r="AJ49" s="34">
        <f>PXIL!R49</f>
        <v>0</v>
      </c>
      <c r="AK49" s="34">
        <f>RTM_IEX!L49</f>
        <v>1.93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</v>
      </c>
      <c r="AB50" s="75">
        <f>-STOA!R50</f>
        <v>0</v>
      </c>
      <c r="AC50">
        <f t="shared" si="0"/>
        <v>0.12289199999999997</v>
      </c>
      <c r="AD50">
        <f t="shared" si="1"/>
        <v>14.507107999999999</v>
      </c>
      <c r="AE50">
        <f>'IDT-1'!D50</f>
        <v>0</v>
      </c>
      <c r="AF50" s="24"/>
      <c r="AG50">
        <f t="shared" si="2"/>
        <v>14.507107999999999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8.0399999999999991</v>
      </c>
      <c r="AB51" s="75">
        <f>-STOA!R51</f>
        <v>0</v>
      </c>
      <c r="AC51">
        <f t="shared" si="0"/>
        <v>0.11759999999999998</v>
      </c>
      <c r="AD51">
        <f t="shared" si="1"/>
        <v>13.882400000000001</v>
      </c>
      <c r="AE51">
        <f>'IDT-1'!D51</f>
        <v>0</v>
      </c>
      <c r="AF51" s="24"/>
      <c r="AG51">
        <f t="shared" si="2"/>
        <v>13.882400000000001</v>
      </c>
      <c r="AI51" s="34">
        <f>PXIL!L51</f>
        <v>0</v>
      </c>
      <c r="AJ51" s="34">
        <f>PXIL!R51</f>
        <v>0</v>
      </c>
      <c r="AK51" s="34">
        <f>RTM_IEX!L51</f>
        <v>0.96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8.18</v>
      </c>
      <c r="AB52" s="75">
        <f>-STOA!R52</f>
        <v>0</v>
      </c>
      <c r="AC52">
        <f t="shared" si="0"/>
        <v>0.11071199999999999</v>
      </c>
      <c r="AD52">
        <f t="shared" si="1"/>
        <v>13.069288</v>
      </c>
      <c r="AE52">
        <f>'IDT-1'!D52</f>
        <v>0</v>
      </c>
      <c r="AF52" s="24"/>
      <c r="AG52">
        <f t="shared" si="2"/>
        <v>13.069288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8.2799999999999994</v>
      </c>
      <c r="AB53" s="75">
        <f>-STOA!R53</f>
        <v>0</v>
      </c>
      <c r="AC53">
        <f t="shared" si="0"/>
        <v>0.11155199999999998</v>
      </c>
      <c r="AD53">
        <f t="shared" si="1"/>
        <v>13.168448</v>
      </c>
      <c r="AE53">
        <f>'IDT-1'!D53</f>
        <v>0</v>
      </c>
      <c r="AF53" s="24"/>
      <c r="AG53">
        <f t="shared" si="2"/>
        <v>13.168448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8.52</v>
      </c>
      <c r="AB54" s="75">
        <f>-STOA!R54</f>
        <v>0</v>
      </c>
      <c r="AC54">
        <f t="shared" si="0"/>
        <v>0.11356799999999999</v>
      </c>
      <c r="AD54">
        <f t="shared" si="1"/>
        <v>13.406431999999999</v>
      </c>
      <c r="AE54">
        <f>'IDT-1'!D54</f>
        <v>0</v>
      </c>
      <c r="AF54" s="24"/>
      <c r="AG54">
        <f t="shared" si="2"/>
        <v>13.406431999999999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8.68</v>
      </c>
      <c r="AB55" s="75">
        <f>-STOA!R55</f>
        <v>0</v>
      </c>
      <c r="AC55">
        <f t="shared" si="0"/>
        <v>0.12338315772488906</v>
      </c>
      <c r="AD55">
        <f t="shared" si="1"/>
        <v>12.55661684227511</v>
      </c>
      <c r="AE55">
        <f>'IDT-1'!D55</f>
        <v>0</v>
      </c>
      <c r="AF55" s="24"/>
      <c r="AG55">
        <f t="shared" si="2"/>
        <v>12.55661684227511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8.8800000000000008</v>
      </c>
      <c r="AB56" s="75">
        <f>-STOA!R56</f>
        <v>0</v>
      </c>
      <c r="AC56">
        <f t="shared" si="0"/>
        <v>0.13353431544977815</v>
      </c>
      <c r="AD56">
        <f t="shared" si="1"/>
        <v>11.746465684550223</v>
      </c>
      <c r="AE56">
        <f>'IDT-1'!D56</f>
        <v>0</v>
      </c>
      <c r="AF56" s="24"/>
      <c r="AG56">
        <f t="shared" si="2"/>
        <v>11.746465684550223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8.66</v>
      </c>
      <c r="AB57" s="75">
        <f>-STOA!R57</f>
        <v>0</v>
      </c>
      <c r="AC57">
        <f t="shared" si="0"/>
        <v>0.13168631544977813</v>
      </c>
      <c r="AD57">
        <f t="shared" si="1"/>
        <v>11.528313684550222</v>
      </c>
      <c r="AE57">
        <f>'IDT-1'!D57</f>
        <v>0</v>
      </c>
      <c r="AF57" s="24"/>
      <c r="AG57">
        <f t="shared" si="2"/>
        <v>11.528313684550222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8.4700000000000006</v>
      </c>
      <c r="AB58" s="75">
        <f>-STOA!R58</f>
        <v>0</v>
      </c>
      <c r="AC58">
        <f t="shared" si="0"/>
        <v>0.13856147317466722</v>
      </c>
      <c r="AD58">
        <f t="shared" si="1"/>
        <v>10.331438526825334</v>
      </c>
      <c r="AE58">
        <f>'IDT-1'!D58</f>
        <v>0</v>
      </c>
      <c r="AF58" s="24"/>
      <c r="AG58">
        <f t="shared" si="2"/>
        <v>10.331438526825334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8.23</v>
      </c>
      <c r="AB59" s="75">
        <f>-STOA!R59</f>
        <v>0</v>
      </c>
      <c r="AC59">
        <f t="shared" si="0"/>
        <v>0.1365454731746672</v>
      </c>
      <c r="AD59">
        <f t="shared" si="1"/>
        <v>10.093454526825333</v>
      </c>
      <c r="AE59">
        <f>'IDT-1'!D59</f>
        <v>0</v>
      </c>
      <c r="AF59" s="24"/>
      <c r="AG59">
        <f t="shared" si="2"/>
        <v>10.093454526825333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7.89</v>
      </c>
      <c r="AB60" s="75">
        <f>-STOA!R60</f>
        <v>0</v>
      </c>
      <c r="AC60">
        <f t="shared" si="0"/>
        <v>0.14216063089955627</v>
      </c>
      <c r="AD60">
        <f t="shared" si="1"/>
        <v>8.7478393691004435</v>
      </c>
      <c r="AE60">
        <f>'IDT-1'!D60</f>
        <v>0</v>
      </c>
      <c r="AF60" s="24"/>
      <c r="AG60">
        <f t="shared" si="2"/>
        <v>8.7478393691004435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7.61</v>
      </c>
      <c r="AB61" s="75">
        <f>-STOA!R61</f>
        <v>0</v>
      </c>
      <c r="AC61">
        <f t="shared" si="0"/>
        <v>0.15251536748688987</v>
      </c>
      <c r="AD61">
        <f t="shared" si="1"/>
        <v>6.9574846325131094</v>
      </c>
      <c r="AE61">
        <f>'IDT-1'!D61</f>
        <v>0</v>
      </c>
      <c r="AF61" s="24"/>
      <c r="AG61">
        <f t="shared" si="2"/>
        <v>6.9574846325131094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-5.5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7.12</v>
      </c>
      <c r="AB62" s="75">
        <f>-STOA!R62</f>
        <v>0</v>
      </c>
      <c r="AC62">
        <f t="shared" si="0"/>
        <v>0.14416378862444534</v>
      </c>
      <c r="AD62">
        <f t="shared" si="1"/>
        <v>6.9758362113755554</v>
      </c>
      <c r="AE62">
        <f>'IDT-1'!D62</f>
        <v>0</v>
      </c>
      <c r="AF62" s="24"/>
      <c r="AG62">
        <f t="shared" si="2"/>
        <v>6.9758362113755554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6.84</v>
      </c>
      <c r="AB63" s="75">
        <f>-STOA!R63</f>
        <v>0</v>
      </c>
      <c r="AC63">
        <f t="shared" si="0"/>
        <v>0.14181178862444532</v>
      </c>
      <c r="AD63">
        <f t="shared" si="1"/>
        <v>6.6981882113755544</v>
      </c>
      <c r="AE63">
        <f>'IDT-1'!D63</f>
        <v>0</v>
      </c>
      <c r="AF63" s="24"/>
      <c r="AG63">
        <f t="shared" si="2"/>
        <v>6.6981882113755544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6.45</v>
      </c>
      <c r="AB64" s="75">
        <f>-STOA!R64</f>
        <v>0</v>
      </c>
      <c r="AC64">
        <f t="shared" si="0"/>
        <v>0.1343002097620008</v>
      </c>
      <c r="AD64">
        <f t="shared" si="1"/>
        <v>6.8156997902379981</v>
      </c>
      <c r="AE64">
        <f>'IDT-1'!D64</f>
        <v>0</v>
      </c>
      <c r="AF64" s="24"/>
      <c r="AG64">
        <f t="shared" si="2"/>
        <v>6.8156997902379981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6.07</v>
      </c>
      <c r="AB65" s="75">
        <f>-STOA!R65</f>
        <v>0</v>
      </c>
      <c r="AC65">
        <f t="shared" si="0"/>
        <v>0.12687263089955628</v>
      </c>
      <c r="AD65">
        <f t="shared" si="1"/>
        <v>6.943127369100444</v>
      </c>
      <c r="AE65">
        <f>'IDT-1'!D65</f>
        <v>0</v>
      </c>
      <c r="AF65" s="24"/>
      <c r="AG65">
        <f t="shared" si="2"/>
        <v>6.943127369100444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-4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5.39</v>
      </c>
      <c r="AB66" s="75">
        <f>-STOA!R66</f>
        <v>0</v>
      </c>
      <c r="AC66">
        <f t="shared" si="0"/>
        <v>0.11692505203711173</v>
      </c>
      <c r="AD66">
        <f t="shared" si="1"/>
        <v>6.7730749479628889</v>
      </c>
      <c r="AE66">
        <f>'IDT-1'!D66</f>
        <v>0</v>
      </c>
      <c r="AF66" s="24"/>
      <c r="AG66">
        <f t="shared" si="2"/>
        <v>6.7730749479628889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4.72</v>
      </c>
      <c r="AB67" s="75">
        <f>-STOA!R67</f>
        <v>0</v>
      </c>
      <c r="AC67">
        <f t="shared" si="0"/>
        <v>0.10282589431222265</v>
      </c>
      <c r="AD67">
        <f t="shared" si="1"/>
        <v>7.1171741056877762</v>
      </c>
      <c r="AE67">
        <f>'IDT-1'!D67</f>
        <v>0</v>
      </c>
      <c r="AF67" s="24"/>
      <c r="AG67">
        <f t="shared" si="2"/>
        <v>7.1171741056877762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4.43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9.6154315449778122E-2</v>
      </c>
      <c r="AD68">
        <f t="shared" ref="AD68:AD98" si="4">SUM(B68:AB68,AI68:AV68)-AC68</f>
        <v>7.333845684550222</v>
      </c>
      <c r="AE68">
        <f>'IDT-1'!D68</f>
        <v>0</v>
      </c>
      <c r="AF68" s="24"/>
      <c r="AG68">
        <f t="shared" ref="AG68:AG98" si="5">SUM(AD68:AF68)</f>
        <v>7.333845684550222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-2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3.37</v>
      </c>
      <c r="AB69" s="75">
        <f>-STOA!R69</f>
        <v>0</v>
      </c>
      <c r="AC69">
        <f t="shared" si="3"/>
        <v>7.8779157724889082E-2</v>
      </c>
      <c r="AD69">
        <f t="shared" si="4"/>
        <v>7.2912208422751119</v>
      </c>
      <c r="AE69">
        <f>'IDT-1'!D69</f>
        <v>0</v>
      </c>
      <c r="AF69" s="24"/>
      <c r="AG69">
        <f t="shared" si="5"/>
        <v>7.2912208422751119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2.48</v>
      </c>
      <c r="AB70" s="75">
        <f>-STOA!R70</f>
        <v>0</v>
      </c>
      <c r="AC70">
        <f t="shared" si="3"/>
        <v>7.0896000000000001E-2</v>
      </c>
      <c r="AD70">
        <f t="shared" si="4"/>
        <v>8.3691040000000019</v>
      </c>
      <c r="AE70">
        <f>'IDT-1'!D70</f>
        <v>0</v>
      </c>
      <c r="AF70" s="24"/>
      <c r="AG70">
        <f t="shared" si="5"/>
        <v>8.3691040000000019</v>
      </c>
      <c r="AI70" s="34">
        <f>PXIL!L70</f>
        <v>0</v>
      </c>
      <c r="AJ70" s="34">
        <f>PXIL!R70</f>
        <v>0</v>
      </c>
      <c r="AK70" s="34">
        <f>RTM_IEX!L70</f>
        <v>0.96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1.59</v>
      </c>
      <c r="AB71" s="75">
        <f>-STOA!R71</f>
        <v>0</v>
      </c>
      <c r="AC71">
        <f t="shared" si="3"/>
        <v>7.9631999999999994E-2</v>
      </c>
      <c r="AD71">
        <f t="shared" si="4"/>
        <v>9.4003680000000003</v>
      </c>
      <c r="AE71">
        <f>'IDT-1'!D71</f>
        <v>0</v>
      </c>
      <c r="AF71" s="24"/>
      <c r="AG71">
        <f t="shared" si="5"/>
        <v>9.4003680000000003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1.24</v>
      </c>
      <c r="AB72" s="75">
        <f>-STOA!R72</f>
        <v>0</v>
      </c>
      <c r="AC72">
        <f t="shared" si="3"/>
        <v>8.4755999999999998E-2</v>
      </c>
      <c r="AD72">
        <f t="shared" si="4"/>
        <v>10.005243999999999</v>
      </c>
      <c r="AE72">
        <f>'IDT-1'!D72</f>
        <v>0</v>
      </c>
      <c r="AF72" s="24"/>
      <c r="AG72">
        <f t="shared" si="5"/>
        <v>10.005243999999999</v>
      </c>
      <c r="AI72" s="34">
        <f>PXIL!L72</f>
        <v>0</v>
      </c>
      <c r="AJ72" s="34">
        <f>PXIL!R72</f>
        <v>0</v>
      </c>
      <c r="AK72" s="34">
        <f>RTM_IEX!L72</f>
        <v>3.85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0.84</v>
      </c>
      <c r="AB73" s="75">
        <f>-STOA!R73</f>
        <v>0</v>
      </c>
      <c r="AC73">
        <f t="shared" si="3"/>
        <v>8.9459999999999984E-2</v>
      </c>
      <c r="AD73">
        <f t="shared" si="4"/>
        <v>10.560539999999998</v>
      </c>
      <c r="AE73">
        <f>'IDT-1'!D73</f>
        <v>0</v>
      </c>
      <c r="AF73" s="24"/>
      <c r="AG73">
        <f t="shared" si="5"/>
        <v>10.560539999999998</v>
      </c>
      <c r="AI73" s="34">
        <f>PXIL!L73</f>
        <v>0</v>
      </c>
      <c r="AJ73" s="34">
        <f>PXIL!R73</f>
        <v>0</v>
      </c>
      <c r="AK73" s="34">
        <f>RTM_IEX!L73</f>
        <v>4.8099999999999996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0.52</v>
      </c>
      <c r="AB74" s="75">
        <f>-STOA!R74</f>
        <v>0</v>
      </c>
      <c r="AC74">
        <f t="shared" si="3"/>
        <v>9.491999999999999E-2</v>
      </c>
      <c r="AD74">
        <f t="shared" si="4"/>
        <v>11.205080000000001</v>
      </c>
      <c r="AE74">
        <f>'IDT-1'!D74</f>
        <v>0</v>
      </c>
      <c r="AF74" s="24"/>
      <c r="AG74">
        <f t="shared" si="5"/>
        <v>11.205080000000001</v>
      </c>
      <c r="AI74" s="34">
        <f>PXIL!L74</f>
        <v>0</v>
      </c>
      <c r="AJ74" s="34">
        <f>PXIL!R74</f>
        <v>0</v>
      </c>
      <c r="AK74" s="34">
        <f>RTM_IEX!L74</f>
        <v>5.78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5.0599999999999996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0.10533599999999999</v>
      </c>
      <c r="AD75">
        <f t="shared" si="4"/>
        <v>12.434664</v>
      </c>
      <c r="AE75">
        <f>'IDT-1'!D75</f>
        <v>0</v>
      </c>
      <c r="AF75" s="24"/>
      <c r="AG75">
        <f t="shared" si="5"/>
        <v>12.434664</v>
      </c>
      <c r="AI75" s="34">
        <f>PXIL!L75</f>
        <v>0</v>
      </c>
      <c r="AJ75" s="34">
        <f>PXIL!R75</f>
        <v>0</v>
      </c>
      <c r="AK75" s="34">
        <f>RTM_IEX!L75</f>
        <v>7.22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5.0599999999999996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0.116088</v>
      </c>
      <c r="AD76">
        <f t="shared" si="4"/>
        <v>13.703912000000001</v>
      </c>
      <c r="AE76">
        <f>'IDT-1'!D76</f>
        <v>0</v>
      </c>
      <c r="AF76" s="24"/>
      <c r="AG76">
        <f t="shared" si="5"/>
        <v>13.703912000000001</v>
      </c>
      <c r="AI76" s="34">
        <f>PXIL!L76</f>
        <v>0</v>
      </c>
      <c r="AJ76" s="34">
        <f>PXIL!R76</f>
        <v>0</v>
      </c>
      <c r="AK76" s="34">
        <f>RTM_IEX!L76</f>
        <v>8.66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0.122892</v>
      </c>
      <c r="AD77">
        <f t="shared" si="4"/>
        <v>14.507108000000001</v>
      </c>
      <c r="AE77">
        <f>'IDT-1'!D77</f>
        <v>0</v>
      </c>
      <c r="AF77" s="24"/>
      <c r="AG77">
        <f t="shared" si="5"/>
        <v>14.507108000000001</v>
      </c>
      <c r="AI77" s="34">
        <f>PXIL!L77</f>
        <v>0</v>
      </c>
      <c r="AJ77" s="34">
        <f>PXIL!R77</f>
        <v>0</v>
      </c>
      <c r="AK77" s="34">
        <f>RTM_IEX!L77</f>
        <v>9.6300000000000008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0.13095599999999999</v>
      </c>
      <c r="AD78">
        <f t="shared" si="4"/>
        <v>15.459044</v>
      </c>
      <c r="AE78">
        <f>'IDT-1'!D78</f>
        <v>0</v>
      </c>
      <c r="AF78" s="24"/>
      <c r="AG78">
        <f t="shared" si="5"/>
        <v>15.459044</v>
      </c>
      <c r="AI78" s="34">
        <f>PXIL!L78</f>
        <v>0</v>
      </c>
      <c r="AJ78" s="34">
        <f>PXIL!R78</f>
        <v>0</v>
      </c>
      <c r="AK78" s="34">
        <f>RTM_IEX!L78</f>
        <v>10.59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0.13901999999999998</v>
      </c>
      <c r="AD79">
        <f t="shared" si="4"/>
        <v>16.410980000000002</v>
      </c>
      <c r="AE79">
        <f>'IDT-1'!D79</f>
        <v>0</v>
      </c>
      <c r="AF79" s="24"/>
      <c r="AG79">
        <f t="shared" si="5"/>
        <v>16.410980000000002</v>
      </c>
      <c r="AI79" s="34">
        <f>PXIL!L79</f>
        <v>0</v>
      </c>
      <c r="AJ79" s="34">
        <f>PXIL!R79</f>
        <v>0</v>
      </c>
      <c r="AK79" s="34">
        <f>RTM_IEX!L79</f>
        <v>11.55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0.11113199999999999</v>
      </c>
      <c r="AD80">
        <f t="shared" si="4"/>
        <v>13.118868000000001</v>
      </c>
      <c r="AE80">
        <f>'IDT-1'!D80</f>
        <v>0</v>
      </c>
      <c r="AF80" s="24"/>
      <c r="AG80">
        <f t="shared" si="5"/>
        <v>13.118868000000001</v>
      </c>
      <c r="AI80" s="34">
        <f>PXIL!L80</f>
        <v>0</v>
      </c>
      <c r="AJ80" s="34">
        <f>PXIL!R80</f>
        <v>0</v>
      </c>
      <c r="AK80" s="34">
        <f>RTM_IEX!L80</f>
        <v>8.23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0.13733999999999999</v>
      </c>
      <c r="AD81">
        <f t="shared" si="4"/>
        <v>16.212660000000003</v>
      </c>
      <c r="AE81">
        <f>'IDT-1'!D81</f>
        <v>0</v>
      </c>
      <c r="AF81" s="24"/>
      <c r="AG81">
        <f t="shared" si="5"/>
        <v>16.212660000000003</v>
      </c>
      <c r="AI81" s="34">
        <f>PXIL!L81</f>
        <v>0</v>
      </c>
      <c r="AJ81" s="34">
        <f>PXIL!R81</f>
        <v>0</v>
      </c>
      <c r="AK81" s="34">
        <f>RTM_IEX!L81</f>
        <v>11.35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0.13902</v>
      </c>
      <c r="AD82">
        <f t="shared" si="4"/>
        <v>16.410980000000002</v>
      </c>
      <c r="AE82">
        <f>'IDT-1'!D82</f>
        <v>0</v>
      </c>
      <c r="AF82" s="24"/>
      <c r="AG82">
        <f t="shared" si="5"/>
        <v>16.410980000000002</v>
      </c>
      <c r="AI82" s="34">
        <f>PXIL!L82</f>
        <v>0</v>
      </c>
      <c r="AJ82" s="34">
        <f>PXIL!R82</f>
        <v>0</v>
      </c>
      <c r="AK82" s="34">
        <f>RTM_IEX!L82</f>
        <v>11.55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5.0599999999999996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0.13145999999999999</v>
      </c>
      <c r="AD83">
        <f t="shared" si="4"/>
        <v>15.518539999999998</v>
      </c>
      <c r="AE83">
        <f>'IDT-1'!D83</f>
        <v>0</v>
      </c>
      <c r="AF83" s="24"/>
      <c r="AG83">
        <f t="shared" si="5"/>
        <v>15.518539999999998</v>
      </c>
      <c r="AI83" s="34">
        <f>PXIL!L83</f>
        <v>0</v>
      </c>
      <c r="AJ83" s="34">
        <f>PXIL!R83</f>
        <v>0</v>
      </c>
      <c r="AK83" s="34">
        <f>RTM_IEX!L83</f>
        <v>10.59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5.0599999999999996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0.13145999999999999</v>
      </c>
      <c r="AD84">
        <f t="shared" si="4"/>
        <v>15.518539999999998</v>
      </c>
      <c r="AE84">
        <f>'IDT-1'!D84</f>
        <v>0</v>
      </c>
      <c r="AF84" s="24"/>
      <c r="AG84">
        <f t="shared" si="5"/>
        <v>15.518539999999998</v>
      </c>
      <c r="AI84" s="34">
        <f>PXIL!L84</f>
        <v>0</v>
      </c>
      <c r="AJ84" s="34">
        <f>PXIL!R84</f>
        <v>0</v>
      </c>
      <c r="AK84" s="34">
        <f>RTM_IEX!L84</f>
        <v>10.59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5.0599999999999996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0.13145999999999999</v>
      </c>
      <c r="AD85">
        <f t="shared" si="4"/>
        <v>15.518539999999998</v>
      </c>
      <c r="AE85">
        <f>'IDT-1'!D85</f>
        <v>0</v>
      </c>
      <c r="AF85" s="24"/>
      <c r="AG85">
        <f t="shared" si="5"/>
        <v>15.518539999999998</v>
      </c>
      <c r="AI85" s="34">
        <f>PXIL!L85</f>
        <v>0</v>
      </c>
      <c r="AJ85" s="34">
        <f>PXIL!R85</f>
        <v>0</v>
      </c>
      <c r="AK85" s="34">
        <f>RTM_IEX!L85</f>
        <v>10.59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5.0599999999999996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0.12339600000000001</v>
      </c>
      <c r="AD86">
        <f t="shared" si="4"/>
        <v>14.566604000000002</v>
      </c>
      <c r="AE86">
        <f>'IDT-1'!D86</f>
        <v>0</v>
      </c>
      <c r="AF86" s="24"/>
      <c r="AG86">
        <f t="shared" si="5"/>
        <v>14.566604000000002</v>
      </c>
      <c r="AI86" s="34">
        <f>PXIL!L86</f>
        <v>0</v>
      </c>
      <c r="AJ86" s="34">
        <f>PXIL!R86</f>
        <v>0</v>
      </c>
      <c r="AK86" s="34">
        <f>RTM_IEX!L86</f>
        <v>9.6300000000000008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5.0599999999999996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0.12339600000000001</v>
      </c>
      <c r="AD87">
        <f t="shared" si="4"/>
        <v>14.566604000000002</v>
      </c>
      <c r="AE87">
        <f>'IDT-1'!D87</f>
        <v>0</v>
      </c>
      <c r="AF87" s="24"/>
      <c r="AG87">
        <f t="shared" si="5"/>
        <v>14.566604000000002</v>
      </c>
      <c r="AI87" s="34">
        <f>PXIL!L87</f>
        <v>0</v>
      </c>
      <c r="AJ87" s="34">
        <f>PXIL!R87</f>
        <v>0</v>
      </c>
      <c r="AK87" s="34">
        <f>RTM_IEX!L87</f>
        <v>9.6300000000000008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5.0599999999999996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0.107184</v>
      </c>
      <c r="AD88">
        <f t="shared" si="4"/>
        <v>12.652816</v>
      </c>
      <c r="AE88">
        <f>'IDT-1'!D88</f>
        <v>0</v>
      </c>
      <c r="AF88" s="24"/>
      <c r="AG88">
        <f t="shared" si="5"/>
        <v>12.652816</v>
      </c>
      <c r="AI88" s="34">
        <f>PXIL!L88</f>
        <v>0</v>
      </c>
      <c r="AJ88" s="34">
        <f>PXIL!R88</f>
        <v>0</v>
      </c>
      <c r="AK88" s="34">
        <f>RTM_IEX!L88</f>
        <v>7.7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5.0599999999999996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0.107184</v>
      </c>
      <c r="AD89">
        <f t="shared" si="4"/>
        <v>12.652816</v>
      </c>
      <c r="AE89">
        <f>'IDT-1'!D89</f>
        <v>0</v>
      </c>
      <c r="AF89" s="24"/>
      <c r="AG89">
        <f t="shared" si="5"/>
        <v>12.652816</v>
      </c>
      <c r="AI89" s="34">
        <f>PXIL!L89</f>
        <v>0</v>
      </c>
      <c r="AJ89" s="34">
        <f>PXIL!R89</f>
        <v>0</v>
      </c>
      <c r="AK89" s="34">
        <f>RTM_IEX!L89</f>
        <v>7.7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5.0599999999999996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9.9119999999999986E-2</v>
      </c>
      <c r="AD90">
        <f t="shared" si="4"/>
        <v>11.700880000000002</v>
      </c>
      <c r="AE90">
        <f>'IDT-1'!D90</f>
        <v>0</v>
      </c>
      <c r="AF90" s="24"/>
      <c r="AG90">
        <f t="shared" si="5"/>
        <v>11.700880000000002</v>
      </c>
      <c r="AI90" s="34">
        <f>PXIL!L90</f>
        <v>0</v>
      </c>
      <c r="AJ90" s="34">
        <f>PXIL!R90</f>
        <v>0</v>
      </c>
      <c r="AK90" s="34">
        <f>RTM_IEX!L90</f>
        <v>6.74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5.0599999999999996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8.702399999999999E-2</v>
      </c>
      <c r="AD91">
        <f t="shared" si="4"/>
        <v>10.272976</v>
      </c>
      <c r="AE91">
        <f>'IDT-1'!D91</f>
        <v>0</v>
      </c>
      <c r="AF91" s="24"/>
      <c r="AG91">
        <f t="shared" si="5"/>
        <v>10.272976</v>
      </c>
      <c r="AI91" s="34">
        <f>PXIL!L91</f>
        <v>0</v>
      </c>
      <c r="AJ91" s="34">
        <f>PXIL!R91</f>
        <v>0</v>
      </c>
      <c r="AK91" s="34">
        <f>RTM_IEX!L91</f>
        <v>5.3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5.0599999999999996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7.8876000000000002E-2</v>
      </c>
      <c r="AD92">
        <f t="shared" si="4"/>
        <v>9.3111240000000013</v>
      </c>
      <c r="AE92">
        <f>'IDT-1'!D92</f>
        <v>0</v>
      </c>
      <c r="AF92" s="24"/>
      <c r="AG92">
        <f t="shared" si="5"/>
        <v>9.3111240000000013</v>
      </c>
      <c r="AI92" s="34">
        <f>PXIL!L92</f>
        <v>0</v>
      </c>
      <c r="AJ92" s="34">
        <f>PXIL!R92</f>
        <v>0</v>
      </c>
      <c r="AK92" s="34">
        <f>RTM_IEX!L92</f>
        <v>4.33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5.0599999999999996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7.8876000000000002E-2</v>
      </c>
      <c r="AD93">
        <f t="shared" si="4"/>
        <v>9.3111240000000013</v>
      </c>
      <c r="AE93">
        <f>'IDT-1'!D93</f>
        <v>0</v>
      </c>
      <c r="AF93" s="24"/>
      <c r="AG93">
        <f t="shared" si="5"/>
        <v>9.3111240000000013</v>
      </c>
      <c r="AI93" s="34">
        <f>PXIL!L93</f>
        <v>0</v>
      </c>
      <c r="AJ93" s="34">
        <f>PXIL!R93</f>
        <v>0</v>
      </c>
      <c r="AK93" s="34">
        <f>RTM_IEX!L93</f>
        <v>4.33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5.0599999999999996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7.0811999999999986E-2</v>
      </c>
      <c r="AD94">
        <f t="shared" si="4"/>
        <v>8.3591879999999996</v>
      </c>
      <c r="AE94">
        <f>'IDT-1'!D94</f>
        <v>0</v>
      </c>
      <c r="AF94" s="24"/>
      <c r="AG94">
        <f t="shared" si="5"/>
        <v>8.3591879999999996</v>
      </c>
      <c r="AI94" s="34">
        <f>PXIL!L94</f>
        <v>0</v>
      </c>
      <c r="AJ94" s="34">
        <f>PXIL!R94</f>
        <v>0</v>
      </c>
      <c r="AK94" s="34">
        <f>RTM_IEX!L94</f>
        <v>3.37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5.0599999999999996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6.2747999999999998E-2</v>
      </c>
      <c r="AD95">
        <f t="shared" si="4"/>
        <v>7.4072519999999997</v>
      </c>
      <c r="AE95">
        <f>'IDT-1'!D95</f>
        <v>0</v>
      </c>
      <c r="AF95" s="24"/>
      <c r="AG95">
        <f t="shared" si="5"/>
        <v>7.4072519999999997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5.0599999999999996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6.2747999999999998E-2</v>
      </c>
      <c r="AD96">
        <f t="shared" si="4"/>
        <v>7.4072519999999997</v>
      </c>
      <c r="AE96">
        <f>'IDT-1'!D96</f>
        <v>0</v>
      </c>
      <c r="AF96" s="24"/>
      <c r="AG96">
        <f t="shared" si="5"/>
        <v>7.4072519999999997</v>
      </c>
      <c r="AI96" s="34">
        <f>PXIL!L96</f>
        <v>0</v>
      </c>
      <c r="AJ96" s="34">
        <f>PXIL!R96</f>
        <v>0</v>
      </c>
      <c r="AK96" s="34">
        <f>RTM_IEX!L96</f>
        <v>2.41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5.0599999999999996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5.871599999999999E-2</v>
      </c>
      <c r="AD97">
        <f t="shared" si="4"/>
        <v>6.9312839999999998</v>
      </c>
      <c r="AE97">
        <f>'IDT-1'!D97</f>
        <v>0</v>
      </c>
      <c r="AF97" s="24"/>
      <c r="AG97">
        <f t="shared" si="5"/>
        <v>6.9312839999999998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5.0599999999999996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5.871599999999999E-2</v>
      </c>
      <c r="AD98">
        <f t="shared" si="4"/>
        <v>6.9312839999999998</v>
      </c>
      <c r="AE98">
        <f>'IDT-1'!D98</f>
        <v>0</v>
      </c>
      <c r="AF98" s="24"/>
      <c r="AG98">
        <f t="shared" si="5"/>
        <v>6.9312839999999998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0.12063034723829807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5.9247499999999995E-2</v>
      </c>
      <c r="AB99" s="75">
        <f t="shared" si="6"/>
        <v>0</v>
      </c>
      <c r="AC99">
        <f t="shared" si="6"/>
        <v>2.5777668095003721E-3</v>
      </c>
      <c r="AD99">
        <f t="shared" si="6"/>
        <v>0.28019758042879767</v>
      </c>
      <c r="AE99">
        <f t="shared" ref="AE99:AT99" si="7">SUM(AE3:AE98)/4000</f>
        <v>0</v>
      </c>
      <c r="AG99">
        <f t="shared" si="7"/>
        <v>0.28019758042879767</v>
      </c>
      <c r="AI99">
        <f t="shared" si="7"/>
        <v>0</v>
      </c>
      <c r="AJ99">
        <f t="shared" si="7"/>
        <v>0</v>
      </c>
      <c r="AK99">
        <f t="shared" si="7"/>
        <v>0.11489750000000001</v>
      </c>
      <c r="AL99">
        <f t="shared" si="7"/>
        <v>-1.2E-2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14.440500999999999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9.92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0.20462820839999998</v>
      </c>
      <c r="AD3">
        <f>SUM(B3:AB3,AI3:AV3)-AC3</f>
        <v>24.1558727916</v>
      </c>
      <c r="AE3">
        <v>0</v>
      </c>
      <c r="AF3" s="24"/>
      <c r="AG3">
        <f>SUM(AD3:AF3)</f>
        <v>24.1558727916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14.440500999999999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7.51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0.18438420839999997</v>
      </c>
      <c r="AD4">
        <f t="shared" ref="AD4:AD67" si="1">SUM(B4:AB4,AI4:AV4)-AC4</f>
        <v>21.766116791599998</v>
      </c>
      <c r="AE4">
        <v>0</v>
      </c>
      <c r="AF4" s="24"/>
      <c r="AG4">
        <f t="shared" ref="AG4:AG67" si="2">SUM(AD4:AF4)</f>
        <v>21.766116791599998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14.440500999999999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9.7200000000000006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0.2029482084</v>
      </c>
      <c r="AD5">
        <f t="shared" si="1"/>
        <v>23.957552791600001</v>
      </c>
      <c r="AE5">
        <v>0</v>
      </c>
      <c r="AF5" s="24"/>
      <c r="AG5">
        <f t="shared" si="2"/>
        <v>23.957552791600001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14.440500999999999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5.58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0.1681722084</v>
      </c>
      <c r="AD6">
        <f t="shared" si="1"/>
        <v>19.852328791599998</v>
      </c>
      <c r="AE6">
        <v>0</v>
      </c>
      <c r="AF6" s="24"/>
      <c r="AG6">
        <f t="shared" si="2"/>
        <v>19.852328791599998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14.440500999999999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4.72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0.16094820839999999</v>
      </c>
      <c r="AD7">
        <f t="shared" si="1"/>
        <v>18.999552791599999</v>
      </c>
      <c r="AE7">
        <v>0</v>
      </c>
      <c r="AF7" s="24"/>
      <c r="AG7">
        <f t="shared" si="2"/>
        <v>18.999552791599999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14.440500999999999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0.1439802084</v>
      </c>
      <c r="AD8">
        <f t="shared" si="1"/>
        <v>16.996520791600002</v>
      </c>
      <c r="AE8">
        <v>0</v>
      </c>
      <c r="AF8" s="24"/>
      <c r="AG8">
        <f t="shared" si="2"/>
        <v>16.996520791600002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13.896329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0.11672916359999999</v>
      </c>
      <c r="AD9">
        <f t="shared" si="1"/>
        <v>13.779599836399999</v>
      </c>
      <c r="AE9">
        <v>0</v>
      </c>
      <c r="AF9" s="24"/>
      <c r="AG9">
        <f t="shared" si="2"/>
        <v>13.779599836399999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12.872629999999999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0.10813009199999998</v>
      </c>
      <c r="AD10">
        <f t="shared" si="1"/>
        <v>12.764499907999999</v>
      </c>
      <c r="AE10">
        <v>0</v>
      </c>
      <c r="AF10" s="24"/>
      <c r="AG10">
        <f t="shared" si="2"/>
        <v>12.764499907999999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13.16902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0.11061976799999999</v>
      </c>
      <c r="AD11">
        <f t="shared" si="1"/>
        <v>13.058400232</v>
      </c>
      <c r="AE11">
        <v>0</v>
      </c>
      <c r="AF11" s="24"/>
      <c r="AG11">
        <f t="shared" si="2"/>
        <v>13.058400232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12.051532999999999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0.10123287719999999</v>
      </c>
      <c r="AD12">
        <f t="shared" si="1"/>
        <v>11.9503001228</v>
      </c>
      <c r="AE12">
        <v>0</v>
      </c>
      <c r="AF12" s="24"/>
      <c r="AG12">
        <f t="shared" si="2"/>
        <v>11.9503001228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12.005243999999999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0.10084404959999999</v>
      </c>
      <c r="AD13">
        <f t="shared" si="1"/>
        <v>11.9043999504</v>
      </c>
      <c r="AE13">
        <v>0</v>
      </c>
      <c r="AF13" s="24"/>
      <c r="AG13">
        <f t="shared" si="2"/>
        <v>11.9043999504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14.440500999999999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1.35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0.13465620839999998</v>
      </c>
      <c r="AD14">
        <f t="shared" si="1"/>
        <v>15.895844791599998</v>
      </c>
      <c r="AE14">
        <v>0</v>
      </c>
      <c r="AF14" s="24"/>
      <c r="AG14">
        <f t="shared" si="2"/>
        <v>15.895844791599998</v>
      </c>
      <c r="AI14" s="34">
        <f>PXIL!M14</f>
        <v>0</v>
      </c>
      <c r="AJ14" s="34">
        <f>PXIL!S14</f>
        <v>0</v>
      </c>
      <c r="AK14" s="34">
        <f>RTM_IEX!M14</f>
        <v>0.1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0.14000000000000001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14.440500999999999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3.56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0.1527162084</v>
      </c>
      <c r="AD15">
        <f t="shared" si="1"/>
        <v>18.027784791599998</v>
      </c>
      <c r="AE15">
        <v>0</v>
      </c>
      <c r="AF15" s="24"/>
      <c r="AG15">
        <f t="shared" si="2"/>
        <v>18.027784791599998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0.18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14.440500999999999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1.93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0.13944420839999999</v>
      </c>
      <c r="AD16">
        <f t="shared" si="1"/>
        <v>16.461056791600001</v>
      </c>
      <c r="AE16">
        <v>0</v>
      </c>
      <c r="AF16" s="24"/>
      <c r="AG16">
        <f t="shared" si="2"/>
        <v>16.461056791600001</v>
      </c>
      <c r="AI16" s="34">
        <f>PXIL!M16</f>
        <v>0</v>
      </c>
      <c r="AJ16" s="34">
        <f>PXIL!S16</f>
        <v>0</v>
      </c>
      <c r="AK16" s="34">
        <f>RTM_IEX!M16</f>
        <v>0.1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0.13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14.440500999999999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1.44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0.1340682084</v>
      </c>
      <c r="AD17">
        <f t="shared" si="1"/>
        <v>15.826432791599998</v>
      </c>
      <c r="AE17">
        <v>0</v>
      </c>
      <c r="AF17" s="24"/>
      <c r="AG17">
        <f t="shared" si="2"/>
        <v>15.826432791599998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0.08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14.440500999999999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0.14860020839999996</v>
      </c>
      <c r="AD18">
        <f t="shared" si="1"/>
        <v>17.541900791599996</v>
      </c>
      <c r="AE18">
        <v>0</v>
      </c>
      <c r="AF18" s="24"/>
      <c r="AG18">
        <f t="shared" si="2"/>
        <v>17.541900791599996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0.27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14.440500999999999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3.47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0.15338820839999998</v>
      </c>
      <c r="AD19">
        <f t="shared" si="1"/>
        <v>18.107112791600002</v>
      </c>
      <c r="AE19">
        <v>0</v>
      </c>
      <c r="AF19" s="24"/>
      <c r="AG19">
        <f t="shared" si="2"/>
        <v>18.107112791600002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0.35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14.440500999999999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4.62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0.16338420839999998</v>
      </c>
      <c r="AD20">
        <f t="shared" si="1"/>
        <v>19.287116791599999</v>
      </c>
      <c r="AE20">
        <v>0</v>
      </c>
      <c r="AF20" s="24"/>
      <c r="AG20">
        <f t="shared" si="2"/>
        <v>19.287116791599999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0.39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14.440500999999999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6.26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0.17976420839999999</v>
      </c>
      <c r="AD21">
        <f t="shared" si="1"/>
        <v>21.2207367916</v>
      </c>
      <c r="AE21">
        <v>0</v>
      </c>
      <c r="AF21" s="24"/>
      <c r="AG21">
        <f t="shared" si="2"/>
        <v>21.2207367916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14.440500999999999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0.18934020840000002</v>
      </c>
      <c r="AD22">
        <f t="shared" si="1"/>
        <v>22.351160791600002</v>
      </c>
      <c r="AE22">
        <v>0</v>
      </c>
      <c r="AF22" s="24"/>
      <c r="AG22">
        <f t="shared" si="2"/>
        <v>22.351160791600002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1.1599999999999999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14.440500999999999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10.11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0.20622420839999997</v>
      </c>
      <c r="AD23">
        <f t="shared" si="1"/>
        <v>24.344276791599999</v>
      </c>
      <c r="AE23">
        <v>0</v>
      </c>
      <c r="AF23" s="24"/>
      <c r="AG23">
        <f t="shared" si="2"/>
        <v>24.344276791599999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14.440500999999999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10.199999999999999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0.2069802084</v>
      </c>
      <c r="AD24">
        <f t="shared" si="1"/>
        <v>24.433520791599999</v>
      </c>
      <c r="AE24">
        <v>0</v>
      </c>
      <c r="AF24" s="24"/>
      <c r="AG24">
        <f t="shared" si="2"/>
        <v>24.433520791599999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14.440500999999999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11.17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0.21512820839999999</v>
      </c>
      <c r="AD25">
        <f t="shared" si="1"/>
        <v>25.3953727916</v>
      </c>
      <c r="AE25">
        <v>0</v>
      </c>
      <c r="AF25" s="24"/>
      <c r="AG25">
        <f t="shared" si="2"/>
        <v>25.3953727916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14.440500999999999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8.9499999999999993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0.19648020839999999</v>
      </c>
      <c r="AD26">
        <f t="shared" si="1"/>
        <v>23.1940207916</v>
      </c>
      <c r="AE26">
        <v>0</v>
      </c>
      <c r="AF26" s="24"/>
      <c r="AG26">
        <f t="shared" si="2"/>
        <v>23.1940207916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14.440500999999999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8.57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0.19328820839999997</v>
      </c>
      <c r="AD27">
        <f t="shared" si="1"/>
        <v>22.817212791599999</v>
      </c>
      <c r="AE27">
        <v>0</v>
      </c>
      <c r="AF27" s="24"/>
      <c r="AG27">
        <f t="shared" si="2"/>
        <v>22.817212791599999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14.440500999999999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11.17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0.21512820839999999</v>
      </c>
      <c r="AD28">
        <f t="shared" si="1"/>
        <v>25.3953727916</v>
      </c>
      <c r="AE28">
        <v>0</v>
      </c>
      <c r="AF28" s="24"/>
      <c r="AG28">
        <f t="shared" si="2"/>
        <v>25.3953727916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14.440500999999999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11.36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0.21672420839999995</v>
      </c>
      <c r="AD29">
        <f t="shared" si="1"/>
        <v>25.583776791599998</v>
      </c>
      <c r="AE29">
        <v>0</v>
      </c>
      <c r="AF29" s="24"/>
      <c r="AG29">
        <f t="shared" si="2"/>
        <v>25.583776791599998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14.440500999999999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0.21832020839999999</v>
      </c>
      <c r="AD30">
        <f t="shared" si="1"/>
        <v>25.7721807916</v>
      </c>
      <c r="AE30">
        <v>0</v>
      </c>
      <c r="AF30" s="24"/>
      <c r="AG30">
        <f t="shared" si="2"/>
        <v>25.7721807916</v>
      </c>
      <c r="AI30" s="34">
        <f>PXIL!M30</f>
        <v>0</v>
      </c>
      <c r="AJ30" s="34">
        <f>PXIL!S30</f>
        <v>0</v>
      </c>
      <c r="AK30" s="34">
        <f>RTM_IEX!M30</f>
        <v>11.55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14.440500999999999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4.24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0.21865620839999997</v>
      </c>
      <c r="AD31">
        <f t="shared" si="1"/>
        <v>25.811844791600002</v>
      </c>
      <c r="AE31">
        <v>0</v>
      </c>
      <c r="AF31" s="24"/>
      <c r="AG31">
        <f t="shared" si="2"/>
        <v>25.811844791600002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7.25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14.440500999999999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0.21025620839999998</v>
      </c>
      <c r="AD32">
        <f t="shared" si="1"/>
        <v>24.820244791599997</v>
      </c>
      <c r="AE32">
        <v>0</v>
      </c>
      <c r="AF32" s="24"/>
      <c r="AG32">
        <f t="shared" si="2"/>
        <v>24.820244791599997</v>
      </c>
      <c r="AI32" s="34">
        <f>PXIL!M32</f>
        <v>0</v>
      </c>
      <c r="AJ32" s="34">
        <f>PXIL!S32</f>
        <v>0</v>
      </c>
      <c r="AK32" s="34">
        <f>RTM_IEX!M32</f>
        <v>9.43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1.1599999999999999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14.440500999999999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0.19606020839999999</v>
      </c>
      <c r="AD33">
        <f t="shared" si="1"/>
        <v>23.144440791600001</v>
      </c>
      <c r="AE33">
        <v>0</v>
      </c>
      <c r="AF33" s="24"/>
      <c r="AG33">
        <f t="shared" si="2"/>
        <v>23.144440791600001</v>
      </c>
      <c r="AI33" s="34">
        <f>PXIL!M33</f>
        <v>0</v>
      </c>
      <c r="AJ33" s="34">
        <f>PXIL!S33</f>
        <v>0</v>
      </c>
      <c r="AK33" s="34">
        <f>RTM_IEX!M33</f>
        <v>2.44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6.46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14.440500999999999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0.18925620839999996</v>
      </c>
      <c r="AD34">
        <f t="shared" si="1"/>
        <v>22.341244791600001</v>
      </c>
      <c r="AE34">
        <v>0</v>
      </c>
      <c r="AF34" s="24"/>
      <c r="AG34">
        <f t="shared" si="2"/>
        <v>22.341244791600001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8.09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14.440500999999999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0.1810242084</v>
      </c>
      <c r="AD35">
        <f t="shared" si="1"/>
        <v>21.3694767916</v>
      </c>
      <c r="AE35">
        <v>0</v>
      </c>
      <c r="AF35" s="24"/>
      <c r="AG35">
        <f t="shared" si="2"/>
        <v>21.3694767916</v>
      </c>
      <c r="AI35" s="34">
        <f>PXIL!M35</f>
        <v>0</v>
      </c>
      <c r="AJ35" s="34">
        <f>PXIL!S35</f>
        <v>0</v>
      </c>
      <c r="AK35" s="34">
        <f>RTM_IEX!M35</f>
        <v>7.11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14.440500999999999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0.19816020839999998</v>
      </c>
      <c r="AD36">
        <f t="shared" si="1"/>
        <v>23.392340791599999</v>
      </c>
      <c r="AE36">
        <v>0</v>
      </c>
      <c r="AF36" s="24"/>
      <c r="AG36">
        <f t="shared" si="2"/>
        <v>23.392340791599999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9.15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14.440500999999999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0.20135220839999995</v>
      </c>
      <c r="AD37">
        <f t="shared" si="1"/>
        <v>23.769148791599999</v>
      </c>
      <c r="AE37">
        <v>0</v>
      </c>
      <c r="AF37" s="24"/>
      <c r="AG37">
        <f t="shared" si="2"/>
        <v>23.769148791599999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9.5299999999999994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14.440500999999999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0.22319220839999998</v>
      </c>
      <c r="AD38">
        <f t="shared" si="1"/>
        <v>26.3473087916</v>
      </c>
      <c r="AE38">
        <v>0</v>
      </c>
      <c r="AF38" s="24"/>
      <c r="AG38">
        <f t="shared" si="2"/>
        <v>26.3473087916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12.13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14.440500999999999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0.22075620839999999</v>
      </c>
      <c r="AD39">
        <f t="shared" si="1"/>
        <v>26.0597447916</v>
      </c>
      <c r="AE39">
        <v>0</v>
      </c>
      <c r="AF39" s="24"/>
      <c r="AG39">
        <f t="shared" si="2"/>
        <v>26.0597447916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11.84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14.440500999999999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0.21991620839999998</v>
      </c>
      <c r="AD40">
        <f t="shared" si="1"/>
        <v>25.960584791599999</v>
      </c>
      <c r="AE40">
        <v>0</v>
      </c>
      <c r="AF40" s="24"/>
      <c r="AG40">
        <f t="shared" si="2"/>
        <v>25.960584791599999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11.74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14.440500999999999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0.20135220839999995</v>
      </c>
      <c r="AD41">
        <f t="shared" si="1"/>
        <v>23.769148791599999</v>
      </c>
      <c r="AE41">
        <v>0</v>
      </c>
      <c r="AF41" s="24"/>
      <c r="AG41">
        <f t="shared" si="2"/>
        <v>23.769148791599999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9.5299999999999994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14.440500999999999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0.18925620839999996</v>
      </c>
      <c r="AD42">
        <f t="shared" si="1"/>
        <v>22.341244791600001</v>
      </c>
      <c r="AE42">
        <v>0</v>
      </c>
      <c r="AF42" s="24"/>
      <c r="AG42">
        <f t="shared" si="2"/>
        <v>22.341244791600001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8.09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14.440500999999999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0.18841620839999998</v>
      </c>
      <c r="AD43">
        <f t="shared" si="1"/>
        <v>22.2420847916</v>
      </c>
      <c r="AE43">
        <v>0</v>
      </c>
      <c r="AF43" s="24"/>
      <c r="AG43">
        <f t="shared" si="2"/>
        <v>22.2420847916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7.99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14.440500999999999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0.18841620839999998</v>
      </c>
      <c r="AD44">
        <f t="shared" si="1"/>
        <v>22.2420847916</v>
      </c>
      <c r="AE44">
        <v>0</v>
      </c>
      <c r="AF44" s="24"/>
      <c r="AG44">
        <f t="shared" si="2"/>
        <v>22.2420847916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7.99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14.440500999999999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0.18278820839999999</v>
      </c>
      <c r="AD45">
        <f t="shared" si="1"/>
        <v>21.577712791599996</v>
      </c>
      <c r="AE45">
        <v>0</v>
      </c>
      <c r="AF45" s="24"/>
      <c r="AG45">
        <f t="shared" si="2"/>
        <v>21.577712791599996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7.32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14.440500999999999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0.18035220839999999</v>
      </c>
      <c r="AD46">
        <f t="shared" si="1"/>
        <v>21.2901487916</v>
      </c>
      <c r="AE46">
        <v>0</v>
      </c>
      <c r="AF46" s="24"/>
      <c r="AG46">
        <f t="shared" si="2"/>
        <v>21.2901487916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7.03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14.440500999999999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0.16573620839999997</v>
      </c>
      <c r="AD47">
        <f t="shared" si="1"/>
        <v>19.564764791600002</v>
      </c>
      <c r="AE47">
        <v>0</v>
      </c>
      <c r="AF47" s="24"/>
      <c r="AG47">
        <f t="shared" si="2"/>
        <v>19.564764791600002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5.29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14.440500999999999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0.18925620839999996</v>
      </c>
      <c r="AD48">
        <f t="shared" si="1"/>
        <v>22.341244791600001</v>
      </c>
      <c r="AE48">
        <v>0</v>
      </c>
      <c r="AF48" s="24"/>
      <c r="AG48">
        <f t="shared" si="2"/>
        <v>22.341244791600001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8.09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14.440500999999999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0.17548020839999998</v>
      </c>
      <c r="AD49">
        <f t="shared" si="1"/>
        <v>20.715020791600001</v>
      </c>
      <c r="AE49">
        <v>0</v>
      </c>
      <c r="AF49" s="24"/>
      <c r="AG49">
        <f t="shared" si="2"/>
        <v>20.715020791600001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6.45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14.440500999999999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0.17707620839999999</v>
      </c>
      <c r="AD50">
        <f t="shared" si="1"/>
        <v>20.903424791599999</v>
      </c>
      <c r="AE50">
        <v>0</v>
      </c>
      <c r="AF50" s="24"/>
      <c r="AG50">
        <f t="shared" si="2"/>
        <v>20.903424791599999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6.64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14.440500999999999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0.17707620839999999</v>
      </c>
      <c r="AD51">
        <f t="shared" si="1"/>
        <v>20.903424791599999</v>
      </c>
      <c r="AE51">
        <v>0</v>
      </c>
      <c r="AF51" s="24"/>
      <c r="AG51">
        <f t="shared" si="2"/>
        <v>20.903424791599999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6.64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14.440500999999999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0.18841620839999998</v>
      </c>
      <c r="AD52">
        <f t="shared" si="1"/>
        <v>22.2420847916</v>
      </c>
      <c r="AE52">
        <v>0</v>
      </c>
      <c r="AF52" s="24"/>
      <c r="AG52">
        <f t="shared" si="2"/>
        <v>22.2420847916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7.99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14.440500999999999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0.19328820839999999</v>
      </c>
      <c r="AD53">
        <f t="shared" si="1"/>
        <v>22.817212791599999</v>
      </c>
      <c r="AE53">
        <v>0</v>
      </c>
      <c r="AF53" s="24"/>
      <c r="AG53">
        <f t="shared" si="2"/>
        <v>22.817212791599999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8.57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14.440500999999999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0.18757620839999997</v>
      </c>
      <c r="AD54">
        <f t="shared" si="1"/>
        <v>22.142924791599999</v>
      </c>
      <c r="AE54">
        <v>0</v>
      </c>
      <c r="AF54" s="24"/>
      <c r="AG54">
        <f t="shared" si="2"/>
        <v>22.142924791599999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7.89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14.440500999999999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0.19001220839999999</v>
      </c>
      <c r="AD55">
        <f t="shared" si="1"/>
        <v>22.430488791599998</v>
      </c>
      <c r="AE55">
        <v>0</v>
      </c>
      <c r="AF55" s="24"/>
      <c r="AG55">
        <f t="shared" si="2"/>
        <v>22.430488791599998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8.18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14.440500999999999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0.22806420839999997</v>
      </c>
      <c r="AD56">
        <f t="shared" si="1"/>
        <v>26.922436791599999</v>
      </c>
      <c r="AE56">
        <v>0</v>
      </c>
      <c r="AF56" s="24"/>
      <c r="AG56">
        <f t="shared" si="2"/>
        <v>26.922436791599999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12.71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14.440500999999999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0.24662820839999999</v>
      </c>
      <c r="AD57">
        <f t="shared" si="1"/>
        <v>29.113872791599999</v>
      </c>
      <c r="AE57">
        <v>0</v>
      </c>
      <c r="AF57" s="24"/>
      <c r="AG57">
        <f t="shared" si="2"/>
        <v>29.113872791599999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14.92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14.440500999999999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0.21672420839999998</v>
      </c>
      <c r="AD58">
        <f t="shared" si="1"/>
        <v>25.583776791599998</v>
      </c>
      <c r="AE58">
        <v>0</v>
      </c>
      <c r="AF58" s="24"/>
      <c r="AG58">
        <f t="shared" si="2"/>
        <v>25.583776791599998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11.36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14.440500999999999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0.19488420839999998</v>
      </c>
      <c r="AD59">
        <f t="shared" si="1"/>
        <v>23.005616791599998</v>
      </c>
      <c r="AE59">
        <v>0</v>
      </c>
      <c r="AF59" s="24"/>
      <c r="AG59">
        <f t="shared" si="2"/>
        <v>23.005616791599998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8.76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14.440500999999999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0.20051220839999997</v>
      </c>
      <c r="AD60">
        <f t="shared" si="1"/>
        <v>23.669988791599998</v>
      </c>
      <c r="AE60">
        <v>0</v>
      </c>
      <c r="AF60" s="24"/>
      <c r="AG60">
        <f t="shared" si="2"/>
        <v>23.669988791599998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9.43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14.440500999999999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0.18925620839999996</v>
      </c>
      <c r="AD61">
        <f t="shared" si="1"/>
        <v>22.341244791600001</v>
      </c>
      <c r="AE61">
        <v>0</v>
      </c>
      <c r="AF61" s="24"/>
      <c r="AG61">
        <f t="shared" si="2"/>
        <v>22.341244791600001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8.09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14.440500999999999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0.18278820839999999</v>
      </c>
      <c r="AD62">
        <f t="shared" si="1"/>
        <v>21.577712791599996</v>
      </c>
      <c r="AE62">
        <v>0</v>
      </c>
      <c r="AF62" s="24"/>
      <c r="AG62">
        <f t="shared" si="2"/>
        <v>21.577712791599996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7.32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14.440500999999999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0.17464020839999997</v>
      </c>
      <c r="AD63">
        <f t="shared" si="1"/>
        <v>20.615860791599999</v>
      </c>
      <c r="AE63">
        <v>0</v>
      </c>
      <c r="AF63" s="24"/>
      <c r="AG63">
        <f t="shared" si="2"/>
        <v>20.615860791599999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6.35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14.440500999999999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0.17632020839999998</v>
      </c>
      <c r="AD64">
        <f t="shared" si="1"/>
        <v>20.814180791599998</v>
      </c>
      <c r="AE64">
        <v>0</v>
      </c>
      <c r="AF64" s="24"/>
      <c r="AG64">
        <f t="shared" si="2"/>
        <v>20.814180791599998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6.55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14.440500999999999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0.20051220839999997</v>
      </c>
      <c r="AD65">
        <f t="shared" si="1"/>
        <v>23.669988791599998</v>
      </c>
      <c r="AE65">
        <v>0</v>
      </c>
      <c r="AF65" s="24"/>
      <c r="AG65">
        <f t="shared" si="2"/>
        <v>23.669988791599998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9.43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14.440500999999999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0.19572420839999999</v>
      </c>
      <c r="AD66">
        <f t="shared" si="1"/>
        <v>23.104776791599996</v>
      </c>
      <c r="AE66">
        <v>0</v>
      </c>
      <c r="AF66" s="24"/>
      <c r="AG66">
        <f t="shared" si="2"/>
        <v>23.104776791599996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8.86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14.440500999999999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0.18925620839999996</v>
      </c>
      <c r="AD67">
        <f t="shared" si="1"/>
        <v>22.341244791600001</v>
      </c>
      <c r="AE67">
        <v>0</v>
      </c>
      <c r="AF67" s="24"/>
      <c r="AG67">
        <f t="shared" si="2"/>
        <v>22.341244791600001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8.09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14.440500999999999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0.19001220839999999</v>
      </c>
      <c r="AD68">
        <f t="shared" ref="AD68:AD98" si="4">SUM(B68:AB68,AI68:AV68)-AC68</f>
        <v>22.430488791599998</v>
      </c>
      <c r="AE68">
        <v>0</v>
      </c>
      <c r="AF68" s="24"/>
      <c r="AG68">
        <f t="shared" ref="AG68:AG98" si="5">SUM(AD68:AF68)</f>
        <v>22.430488791599998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8.18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14.440500999999999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0.19732020839999997</v>
      </c>
      <c r="AD69">
        <f t="shared" si="4"/>
        <v>23.293180791600001</v>
      </c>
      <c r="AE69">
        <v>0</v>
      </c>
      <c r="AF69" s="24"/>
      <c r="AG69">
        <f t="shared" si="5"/>
        <v>23.293180791600001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9.0500000000000007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14.440500999999999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0.19732020839999997</v>
      </c>
      <c r="AD70">
        <f t="shared" si="4"/>
        <v>23.293180791600001</v>
      </c>
      <c r="AE70">
        <v>0</v>
      </c>
      <c r="AF70" s="24"/>
      <c r="AG70">
        <f t="shared" si="5"/>
        <v>23.293180791600001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9.0500000000000007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14.440500999999999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0.23696820839999999</v>
      </c>
      <c r="AD71">
        <f t="shared" si="4"/>
        <v>27.9735327916</v>
      </c>
      <c r="AE71">
        <v>0</v>
      </c>
      <c r="AF71" s="24"/>
      <c r="AG71">
        <f t="shared" si="5"/>
        <v>27.9735327916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13.77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14.440500999999999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0.22806420839999997</v>
      </c>
      <c r="AD72">
        <f t="shared" si="4"/>
        <v>26.922436791599999</v>
      </c>
      <c r="AE72">
        <v>0</v>
      </c>
      <c r="AF72" s="24"/>
      <c r="AG72">
        <f t="shared" si="5"/>
        <v>26.922436791599999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12.71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14.440500999999999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0.19085220839999997</v>
      </c>
      <c r="AD73">
        <f t="shared" si="4"/>
        <v>22.5296487916</v>
      </c>
      <c r="AE73">
        <v>0</v>
      </c>
      <c r="AF73" s="24"/>
      <c r="AG73">
        <f t="shared" si="5"/>
        <v>22.5296487916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8.2799999999999994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14.440500999999999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1.35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0.19698420839999997</v>
      </c>
      <c r="AD74">
        <f t="shared" si="4"/>
        <v>23.253516791599999</v>
      </c>
      <c r="AE74">
        <v>0</v>
      </c>
      <c r="AF74" s="24"/>
      <c r="AG74">
        <f t="shared" si="5"/>
        <v>23.253516791599999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7.66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14.440500999999999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10.49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0.22772820839999997</v>
      </c>
      <c r="AD75">
        <f t="shared" si="4"/>
        <v>26.882772791600001</v>
      </c>
      <c r="AE75">
        <v>0</v>
      </c>
      <c r="AF75" s="24"/>
      <c r="AG75">
        <f t="shared" si="5"/>
        <v>26.882772791600001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2.1800000000000002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14.440500999999999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11.65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0.21916020839999997</v>
      </c>
      <c r="AD76">
        <f t="shared" si="4"/>
        <v>25.871340791599998</v>
      </c>
      <c r="AE76">
        <v>0</v>
      </c>
      <c r="AF76" s="24"/>
      <c r="AG76">
        <f t="shared" si="5"/>
        <v>25.871340791599998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14.440500999999999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10.199999999999999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0.2069802084</v>
      </c>
      <c r="AD77">
        <f t="shared" si="4"/>
        <v>24.433520791599999</v>
      </c>
      <c r="AE77">
        <v>0</v>
      </c>
      <c r="AF77" s="24"/>
      <c r="AG77">
        <f t="shared" si="5"/>
        <v>24.433520791599999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14.440500999999999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12.61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0.22722420839999996</v>
      </c>
      <c r="AD78">
        <f t="shared" si="4"/>
        <v>26.823276791599998</v>
      </c>
      <c r="AE78">
        <v>0</v>
      </c>
      <c r="AF78" s="24"/>
      <c r="AG78">
        <f t="shared" si="5"/>
        <v>26.823276791599998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14.440500999999999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0.19244820839999999</v>
      </c>
      <c r="AD79">
        <f t="shared" si="4"/>
        <v>22.718052791600002</v>
      </c>
      <c r="AE79">
        <v>0</v>
      </c>
      <c r="AF79" s="24"/>
      <c r="AG79">
        <f t="shared" si="5"/>
        <v>22.718052791600002</v>
      </c>
      <c r="AI79" s="34">
        <f>PXIL!M79</f>
        <v>0</v>
      </c>
      <c r="AJ79" s="34">
        <f>PXIL!S79</f>
        <v>0</v>
      </c>
      <c r="AK79" s="34">
        <f>RTM_IEX!M79</f>
        <v>8.4700000000000006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14.440500999999999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2.56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0.1906842084</v>
      </c>
      <c r="AD80">
        <f t="shared" si="4"/>
        <v>22.509816791599999</v>
      </c>
      <c r="AE80">
        <v>0</v>
      </c>
      <c r="AF80" s="24"/>
      <c r="AG80">
        <f t="shared" si="5"/>
        <v>22.509816791599999</v>
      </c>
      <c r="AI80" s="34">
        <f>PXIL!M80</f>
        <v>0</v>
      </c>
      <c r="AJ80" s="34">
        <f>PXIL!S80</f>
        <v>0</v>
      </c>
      <c r="AK80" s="34">
        <f>RTM_IEX!M80</f>
        <v>5.7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14.440500999999999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13.86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0.23772420839999997</v>
      </c>
      <c r="AD81">
        <f t="shared" si="4"/>
        <v>28.062776791599997</v>
      </c>
      <c r="AE81">
        <v>0</v>
      </c>
      <c r="AF81" s="24"/>
      <c r="AG81">
        <f t="shared" si="5"/>
        <v>28.062776791599997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14.440500999999999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13.77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0.23696820839999999</v>
      </c>
      <c r="AD82">
        <f t="shared" si="4"/>
        <v>27.9735327916</v>
      </c>
      <c r="AE82">
        <v>0</v>
      </c>
      <c r="AF82" s="24"/>
      <c r="AG82">
        <f t="shared" si="5"/>
        <v>27.9735327916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14.440500999999999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15.11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0.24822420839999995</v>
      </c>
      <c r="AD83">
        <f t="shared" si="4"/>
        <v>29.302276791599997</v>
      </c>
      <c r="AE83">
        <v>0</v>
      </c>
      <c r="AF83" s="24"/>
      <c r="AG83">
        <f t="shared" si="5"/>
        <v>29.302276791599997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14.440500999999999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12.32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0.22478820839999997</v>
      </c>
      <c r="AD84">
        <f t="shared" si="4"/>
        <v>26.535712791599998</v>
      </c>
      <c r="AE84">
        <v>0</v>
      </c>
      <c r="AF84" s="24"/>
      <c r="AG84">
        <f t="shared" si="5"/>
        <v>26.535712791599998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14.440500999999999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15.4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0.25066020839999997</v>
      </c>
      <c r="AD85">
        <f t="shared" si="4"/>
        <v>29.5898407916</v>
      </c>
      <c r="AE85">
        <v>0</v>
      </c>
      <c r="AF85" s="24"/>
      <c r="AG85">
        <f t="shared" si="5"/>
        <v>29.5898407916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14.440500999999999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12.13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0.22319220839999998</v>
      </c>
      <c r="AD86">
        <f t="shared" si="4"/>
        <v>26.3473087916</v>
      </c>
      <c r="AE86">
        <v>0</v>
      </c>
      <c r="AF86" s="24"/>
      <c r="AG86">
        <f t="shared" si="5"/>
        <v>26.3473087916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14.440500999999999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0.18522420840000001</v>
      </c>
      <c r="AD87">
        <f t="shared" si="4"/>
        <v>21.865276791599999</v>
      </c>
      <c r="AE87">
        <v>0</v>
      </c>
      <c r="AF87" s="24"/>
      <c r="AG87">
        <f t="shared" si="5"/>
        <v>21.865276791599999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14.440500999999999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13.1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0.23134020839999997</v>
      </c>
      <c r="AD88">
        <f t="shared" si="4"/>
        <v>27.3091607916</v>
      </c>
      <c r="AE88">
        <v>0</v>
      </c>
      <c r="AF88" s="24"/>
      <c r="AG88">
        <f t="shared" si="5"/>
        <v>27.3091607916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14.440500999999999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13.96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0.23856420839999998</v>
      </c>
      <c r="AD89">
        <f t="shared" si="4"/>
        <v>28.161936791599999</v>
      </c>
      <c r="AE89">
        <v>0</v>
      </c>
      <c r="AF89" s="24"/>
      <c r="AG89">
        <f t="shared" si="5"/>
        <v>28.161936791599999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14.440500999999999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9.7200000000000006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0.2029482084</v>
      </c>
      <c r="AD90">
        <f t="shared" si="4"/>
        <v>23.957552791600001</v>
      </c>
      <c r="AE90">
        <v>0</v>
      </c>
      <c r="AF90" s="24"/>
      <c r="AG90">
        <f t="shared" si="5"/>
        <v>23.957552791600001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14.440500999999999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7.12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0.18110820839999997</v>
      </c>
      <c r="AD91">
        <f t="shared" si="4"/>
        <v>21.379392791599997</v>
      </c>
      <c r="AE91">
        <v>0</v>
      </c>
      <c r="AF91" s="24"/>
      <c r="AG91">
        <f t="shared" si="5"/>
        <v>21.379392791599997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14.440500999999999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11.74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0.21991620839999998</v>
      </c>
      <c r="AD92">
        <f t="shared" si="4"/>
        <v>25.960584791599999</v>
      </c>
      <c r="AE92">
        <v>0</v>
      </c>
      <c r="AF92" s="24"/>
      <c r="AG92">
        <f t="shared" si="5"/>
        <v>25.960584791599999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14.440500999999999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10.59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0.21025620840000001</v>
      </c>
      <c r="AD93">
        <f t="shared" si="4"/>
        <v>24.8202447916</v>
      </c>
      <c r="AE93">
        <v>0</v>
      </c>
      <c r="AF93" s="24"/>
      <c r="AG93">
        <f t="shared" si="5"/>
        <v>24.8202447916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14.440500999999999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0.19001220839999997</v>
      </c>
      <c r="AD94">
        <f t="shared" si="4"/>
        <v>22.430488791599998</v>
      </c>
      <c r="AE94">
        <v>0</v>
      </c>
      <c r="AF94" s="24"/>
      <c r="AG94">
        <f t="shared" si="5"/>
        <v>22.430488791599998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14.440500999999999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11.36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0.21672420839999995</v>
      </c>
      <c r="AD95">
        <f t="shared" si="4"/>
        <v>25.583776791599998</v>
      </c>
      <c r="AE95">
        <v>0</v>
      </c>
      <c r="AF95" s="24"/>
      <c r="AG95">
        <f t="shared" si="5"/>
        <v>25.583776791599998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14.440500999999999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9.92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0.20462820839999998</v>
      </c>
      <c r="AD96">
        <f t="shared" si="4"/>
        <v>24.1558727916</v>
      </c>
      <c r="AE96">
        <v>0</v>
      </c>
      <c r="AF96" s="24"/>
      <c r="AG96">
        <f t="shared" si="5"/>
        <v>24.1558727916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14.440500999999999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10.199999999999999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0.2069802084</v>
      </c>
      <c r="AD97">
        <f t="shared" si="4"/>
        <v>24.433520791599999</v>
      </c>
      <c r="AE97">
        <v>0</v>
      </c>
      <c r="AF97" s="24"/>
      <c r="AG97">
        <f t="shared" si="5"/>
        <v>24.433520791599999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14.440500999999999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6.07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0.17228820839999998</v>
      </c>
      <c r="AD98">
        <f t="shared" si="4"/>
        <v>20.338212791599997</v>
      </c>
      <c r="AE98">
        <v>0</v>
      </c>
      <c r="AF98" s="24"/>
      <c r="AG98">
        <f t="shared" si="5"/>
        <v>20.338212791599997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0.34452008675000051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9.9847500000000006E-2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4.6194967286999995E-3</v>
      </c>
      <c r="AD99">
        <f t="shared" si="6"/>
        <v>0.54532059002130018</v>
      </c>
      <c r="AE99">
        <f t="shared" ref="AE99:AT99" si="8">SUM(AE3:AE98)/4000</f>
        <v>0</v>
      </c>
      <c r="AG99">
        <f t="shared" si="8"/>
        <v>0.54532059002130018</v>
      </c>
      <c r="AI99">
        <f t="shared" si="8"/>
        <v>0</v>
      </c>
      <c r="AJ99">
        <f t="shared" si="8"/>
        <v>0</v>
      </c>
      <c r="AK99">
        <f t="shared" si="8"/>
        <v>1.1300000000000001E-2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9.4272499999999981E-2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270</v>
      </c>
      <c r="C3" s="16">
        <f>'[1]09'!C5</f>
        <v>0</v>
      </c>
      <c r="D3" s="16">
        <f>'[1]09'!D5</f>
        <v>50</v>
      </c>
      <c r="E3" s="16">
        <f>'[1]09'!E5</f>
        <v>0</v>
      </c>
      <c r="F3" s="15">
        <f>SUM(B3:E3)</f>
        <v>320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270</v>
      </c>
      <c r="C4" s="16">
        <f>'[1]09'!C6</f>
        <v>0</v>
      </c>
      <c r="D4" s="16">
        <f>'[1]09'!D6</f>
        <v>50</v>
      </c>
      <c r="E4" s="16">
        <f>'[1]09'!E6</f>
        <v>0</v>
      </c>
      <c r="F4" s="15">
        <f>SUM(B4:E4)</f>
        <v>320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270</v>
      </c>
      <c r="C5" s="16">
        <f>'[1]09'!C7</f>
        <v>0</v>
      </c>
      <c r="D5" s="16">
        <f>'[1]09'!D7</f>
        <v>50</v>
      </c>
      <c r="E5" s="16">
        <f>'[1]09'!E7</f>
        <v>0</v>
      </c>
      <c r="F5" s="15">
        <f t="shared" ref="F5:F68" si="6">SUM(B5:E5)</f>
        <v>320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'[1]09'!B8</f>
        <v>270</v>
      </c>
      <c r="C6" s="16">
        <f>'[1]09'!C8</f>
        <v>0</v>
      </c>
      <c r="D6" s="16">
        <f>'[1]09'!D8</f>
        <v>50</v>
      </c>
      <c r="E6" s="16">
        <f>'[1]09'!E8</f>
        <v>0</v>
      </c>
      <c r="F6" s="15">
        <f t="shared" si="6"/>
        <v>320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270</v>
      </c>
      <c r="C7" s="16">
        <f>'[1]09'!C9</f>
        <v>0</v>
      </c>
      <c r="D7" s="16">
        <f>'[1]09'!D9</f>
        <v>50</v>
      </c>
      <c r="E7" s="16">
        <f>'[1]09'!E9</f>
        <v>0</v>
      </c>
      <c r="F7" s="15">
        <f t="shared" si="6"/>
        <v>320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270</v>
      </c>
      <c r="C8" s="16">
        <f>'[1]09'!C10</f>
        <v>0</v>
      </c>
      <c r="D8" s="16">
        <f>'[1]09'!D10</f>
        <v>50</v>
      </c>
      <c r="E8" s="16">
        <f>'[1]09'!E10</f>
        <v>0</v>
      </c>
      <c r="F8" s="15">
        <f t="shared" si="6"/>
        <v>320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270</v>
      </c>
      <c r="C9" s="16">
        <f>'[1]09'!C11</f>
        <v>0</v>
      </c>
      <c r="D9" s="16">
        <f>'[1]09'!D11</f>
        <v>50</v>
      </c>
      <c r="E9" s="16">
        <f>'[1]09'!E11</f>
        <v>0</v>
      </c>
      <c r="F9" s="15">
        <f t="shared" si="6"/>
        <v>320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270</v>
      </c>
      <c r="C10" s="16">
        <f>'[1]09'!C12</f>
        <v>0</v>
      </c>
      <c r="D10" s="16">
        <f>'[1]09'!D12</f>
        <v>50</v>
      </c>
      <c r="E10" s="16">
        <f>'[1]09'!E12</f>
        <v>0</v>
      </c>
      <c r="F10" s="15">
        <f t="shared" si="6"/>
        <v>320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270</v>
      </c>
      <c r="C11" s="16">
        <f>'[1]09'!C13</f>
        <v>0</v>
      </c>
      <c r="D11" s="16">
        <f>'[1]09'!D13</f>
        <v>50</v>
      </c>
      <c r="E11" s="16">
        <f>'[1]09'!E13</f>
        <v>0</v>
      </c>
      <c r="F11" s="15">
        <f t="shared" si="6"/>
        <v>320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270</v>
      </c>
      <c r="C12" s="16">
        <f>'[1]09'!C14</f>
        <v>0</v>
      </c>
      <c r="D12" s="16">
        <f>'[1]09'!D14</f>
        <v>50</v>
      </c>
      <c r="E12" s="16">
        <f>'[1]09'!E14</f>
        <v>0</v>
      </c>
      <c r="F12" s="15">
        <f t="shared" si="6"/>
        <v>320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270</v>
      </c>
      <c r="C13" s="16">
        <f>'[1]09'!C15</f>
        <v>0</v>
      </c>
      <c r="D13" s="16">
        <f>'[1]09'!D15</f>
        <v>50</v>
      </c>
      <c r="E13" s="16">
        <f>'[1]09'!E15</f>
        <v>0</v>
      </c>
      <c r="F13" s="15">
        <f t="shared" si="6"/>
        <v>320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270</v>
      </c>
      <c r="C14" s="16">
        <f>'[1]09'!C16</f>
        <v>0</v>
      </c>
      <c r="D14" s="16">
        <f>'[1]09'!D16</f>
        <v>50</v>
      </c>
      <c r="E14" s="16">
        <f>'[1]09'!E16</f>
        <v>0</v>
      </c>
      <c r="F14" s="15">
        <f t="shared" si="6"/>
        <v>320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270</v>
      </c>
      <c r="C15" s="16">
        <f>'[1]09'!C17</f>
        <v>0</v>
      </c>
      <c r="D15" s="16">
        <f>'[1]09'!D17</f>
        <v>50</v>
      </c>
      <c r="E15" s="16">
        <f>'[1]09'!E17</f>
        <v>0</v>
      </c>
      <c r="F15" s="15">
        <f t="shared" si="6"/>
        <v>320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270</v>
      </c>
      <c r="C16" s="16">
        <f>'[1]09'!C18</f>
        <v>0</v>
      </c>
      <c r="D16" s="16">
        <f>'[1]09'!D18</f>
        <v>50</v>
      </c>
      <c r="E16" s="16">
        <f>'[1]09'!E18</f>
        <v>0</v>
      </c>
      <c r="F16" s="15">
        <f t="shared" si="6"/>
        <v>320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270</v>
      </c>
      <c r="C17" s="16">
        <f>'[1]09'!C19</f>
        <v>0</v>
      </c>
      <c r="D17" s="16">
        <f>'[1]09'!D19</f>
        <v>50</v>
      </c>
      <c r="E17" s="16">
        <f>'[1]09'!E19</f>
        <v>0</v>
      </c>
      <c r="F17" s="15">
        <f t="shared" si="6"/>
        <v>320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270</v>
      </c>
      <c r="C18" s="16">
        <f>'[1]09'!C20</f>
        <v>0</v>
      </c>
      <c r="D18" s="16">
        <f>'[1]09'!D20</f>
        <v>50</v>
      </c>
      <c r="E18" s="16">
        <f>'[1]09'!E20</f>
        <v>0</v>
      </c>
      <c r="F18" s="15">
        <f t="shared" si="6"/>
        <v>320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270</v>
      </c>
      <c r="C19" s="16">
        <f>'[1]09'!C21</f>
        <v>0</v>
      </c>
      <c r="D19" s="16">
        <f>'[1]09'!D21</f>
        <v>50</v>
      </c>
      <c r="E19" s="16">
        <f>'[1]09'!E21</f>
        <v>0</v>
      </c>
      <c r="F19" s="15">
        <f t="shared" si="6"/>
        <v>320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270</v>
      </c>
      <c r="C20" s="16">
        <f>'[1]09'!C22</f>
        <v>0</v>
      </c>
      <c r="D20" s="16">
        <f>'[1]09'!D22</f>
        <v>50</v>
      </c>
      <c r="E20" s="16">
        <f>'[1]09'!E22</f>
        <v>0</v>
      </c>
      <c r="F20" s="15">
        <f t="shared" si="6"/>
        <v>320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270</v>
      </c>
      <c r="C21" s="16">
        <f>'[1]09'!C23</f>
        <v>0</v>
      </c>
      <c r="D21" s="16">
        <f>'[1]09'!D23</f>
        <v>50</v>
      </c>
      <c r="E21" s="16">
        <f>'[1]09'!E23</f>
        <v>0</v>
      </c>
      <c r="F21" s="15">
        <f t="shared" si="6"/>
        <v>320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270</v>
      </c>
      <c r="C22" s="16">
        <f>'[1]09'!C24</f>
        <v>0</v>
      </c>
      <c r="D22" s="16">
        <f>'[1]09'!D24</f>
        <v>50</v>
      </c>
      <c r="E22" s="16">
        <f>'[1]09'!E24</f>
        <v>0</v>
      </c>
      <c r="F22" s="15">
        <f t="shared" si="6"/>
        <v>320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270</v>
      </c>
      <c r="C23" s="16">
        <f>'[1]09'!C25</f>
        <v>0</v>
      </c>
      <c r="D23" s="16">
        <f>'[1]09'!D25</f>
        <v>50</v>
      </c>
      <c r="E23" s="16">
        <f>'[1]09'!E25</f>
        <v>0</v>
      </c>
      <c r="F23" s="15">
        <f t="shared" si="6"/>
        <v>320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270</v>
      </c>
      <c r="C24" s="16">
        <f>'[1]09'!C26</f>
        <v>0</v>
      </c>
      <c r="D24" s="16">
        <f>'[1]09'!D26</f>
        <v>50</v>
      </c>
      <c r="E24" s="16">
        <f>'[1]09'!E26</f>
        <v>0</v>
      </c>
      <c r="F24" s="15">
        <f t="shared" si="6"/>
        <v>320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270</v>
      </c>
      <c r="C25" s="16">
        <f>'[1]09'!C27</f>
        <v>0</v>
      </c>
      <c r="D25" s="16">
        <f>'[1]09'!D27</f>
        <v>50</v>
      </c>
      <c r="E25" s="16">
        <f>'[1]09'!E27</f>
        <v>0</v>
      </c>
      <c r="F25" s="15">
        <f t="shared" si="6"/>
        <v>320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270</v>
      </c>
      <c r="C26" s="16">
        <f>'[1]09'!C28</f>
        <v>0</v>
      </c>
      <c r="D26" s="16">
        <f>'[1]09'!D28</f>
        <v>50</v>
      </c>
      <c r="E26" s="16">
        <f>'[1]09'!E28</f>
        <v>0</v>
      </c>
      <c r="F26" s="15">
        <f t="shared" si="6"/>
        <v>320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270</v>
      </c>
      <c r="C27" s="16">
        <f>'[1]09'!C29</f>
        <v>0</v>
      </c>
      <c r="D27" s="16">
        <f>'[1]09'!D29</f>
        <v>50</v>
      </c>
      <c r="E27" s="16">
        <f>'[1]09'!E29</f>
        <v>0</v>
      </c>
      <c r="F27" s="15">
        <f t="shared" si="6"/>
        <v>320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270</v>
      </c>
      <c r="C28" s="16">
        <f>'[1]09'!C30</f>
        <v>0</v>
      </c>
      <c r="D28" s="16">
        <f>'[1]09'!D30</f>
        <v>50</v>
      </c>
      <c r="E28" s="16">
        <f>'[1]09'!E30</f>
        <v>0</v>
      </c>
      <c r="F28" s="15">
        <f t="shared" si="6"/>
        <v>320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270</v>
      </c>
      <c r="C29" s="16">
        <f>'[1]09'!C31</f>
        <v>0</v>
      </c>
      <c r="D29" s="16">
        <f>'[1]09'!D31</f>
        <v>50</v>
      </c>
      <c r="E29" s="16">
        <f>'[1]09'!E31</f>
        <v>0</v>
      </c>
      <c r="F29" s="15">
        <f t="shared" si="6"/>
        <v>320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270</v>
      </c>
      <c r="C30" s="16">
        <f>'[1]09'!C32</f>
        <v>0</v>
      </c>
      <c r="D30" s="16">
        <f>'[1]09'!D32</f>
        <v>50</v>
      </c>
      <c r="E30" s="16">
        <f>'[1]09'!E32</f>
        <v>0</v>
      </c>
      <c r="F30" s="15">
        <f t="shared" si="6"/>
        <v>320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270</v>
      </c>
      <c r="C31" s="16">
        <f>'[1]09'!C33</f>
        <v>0</v>
      </c>
      <c r="D31" s="16">
        <f>'[1]09'!D33</f>
        <v>50</v>
      </c>
      <c r="E31" s="16">
        <f>'[1]09'!E33</f>
        <v>0</v>
      </c>
      <c r="F31" s="15">
        <f t="shared" si="6"/>
        <v>320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270</v>
      </c>
      <c r="C32" s="16">
        <f>'[1]09'!C34</f>
        <v>0</v>
      </c>
      <c r="D32" s="16">
        <f>'[1]09'!D34</f>
        <v>50</v>
      </c>
      <c r="E32" s="16">
        <f>'[1]09'!E34</f>
        <v>0</v>
      </c>
      <c r="F32" s="15">
        <f t="shared" si="6"/>
        <v>320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270</v>
      </c>
      <c r="C33" s="16">
        <f>'[1]09'!C35</f>
        <v>0</v>
      </c>
      <c r="D33" s="16">
        <f>'[1]09'!D35</f>
        <v>50</v>
      </c>
      <c r="E33" s="16">
        <f>'[1]09'!E35</f>
        <v>0</v>
      </c>
      <c r="F33" s="15">
        <f t="shared" si="6"/>
        <v>320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270</v>
      </c>
      <c r="C34" s="16">
        <f>'[1]09'!C36</f>
        <v>0</v>
      </c>
      <c r="D34" s="16">
        <f>'[1]09'!D36</f>
        <v>50</v>
      </c>
      <c r="E34" s="16">
        <f>'[1]09'!E36</f>
        <v>0</v>
      </c>
      <c r="F34" s="15">
        <f t="shared" si="6"/>
        <v>320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270</v>
      </c>
      <c r="C35" s="16">
        <f>'[1]09'!C37</f>
        <v>0</v>
      </c>
      <c r="D35" s="16">
        <f>'[1]09'!D37</f>
        <v>50</v>
      </c>
      <c r="E35" s="16">
        <f>'[1]09'!E37</f>
        <v>0</v>
      </c>
      <c r="F35" s="15">
        <f t="shared" si="6"/>
        <v>320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270</v>
      </c>
      <c r="C36" s="16">
        <f>'[1]09'!C38</f>
        <v>0</v>
      </c>
      <c r="D36" s="16">
        <f>'[1]09'!D38</f>
        <v>50</v>
      </c>
      <c r="E36" s="16">
        <f>'[1]09'!E38</f>
        <v>0</v>
      </c>
      <c r="F36" s="15">
        <f t="shared" si="6"/>
        <v>320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270</v>
      </c>
      <c r="C37" s="16">
        <f>'[1]09'!C39</f>
        <v>0</v>
      </c>
      <c r="D37" s="16">
        <f>'[1]09'!D39</f>
        <v>50</v>
      </c>
      <c r="E37" s="16">
        <f>'[1]09'!E39</f>
        <v>0</v>
      </c>
      <c r="F37" s="15">
        <f t="shared" si="6"/>
        <v>320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270</v>
      </c>
      <c r="C38" s="16">
        <f>'[1]09'!C40</f>
        <v>0</v>
      </c>
      <c r="D38" s="16">
        <f>'[1]09'!D40</f>
        <v>50</v>
      </c>
      <c r="E38" s="16">
        <f>'[1]09'!E40</f>
        <v>0</v>
      </c>
      <c r="F38" s="15">
        <f t="shared" si="6"/>
        <v>320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270</v>
      </c>
      <c r="C39" s="16">
        <f>'[1]09'!C41</f>
        <v>0</v>
      </c>
      <c r="D39" s="16">
        <f>'[1]09'!D41</f>
        <v>50</v>
      </c>
      <c r="E39" s="16">
        <f>'[1]09'!E41</f>
        <v>0</v>
      </c>
      <c r="F39" s="15">
        <f t="shared" si="6"/>
        <v>320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270</v>
      </c>
      <c r="C40" s="16">
        <f>'[1]09'!C42</f>
        <v>0</v>
      </c>
      <c r="D40" s="16">
        <f>'[1]09'!D42</f>
        <v>50</v>
      </c>
      <c r="E40" s="16">
        <f>'[1]09'!E42</f>
        <v>0</v>
      </c>
      <c r="F40" s="15">
        <f t="shared" si="6"/>
        <v>320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270</v>
      </c>
      <c r="C41" s="16">
        <f>'[1]09'!C43</f>
        <v>0</v>
      </c>
      <c r="D41" s="16">
        <f>'[1]09'!D43</f>
        <v>50</v>
      </c>
      <c r="E41" s="16">
        <f>'[1]09'!E43</f>
        <v>0</v>
      </c>
      <c r="F41" s="15">
        <f t="shared" si="6"/>
        <v>320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270</v>
      </c>
      <c r="C42" s="16">
        <f>'[1]09'!C44</f>
        <v>0</v>
      </c>
      <c r="D42" s="16">
        <f>'[1]09'!D44</f>
        <v>50</v>
      </c>
      <c r="E42" s="16">
        <f>'[1]09'!E44</f>
        <v>0</v>
      </c>
      <c r="F42" s="15">
        <f t="shared" si="6"/>
        <v>320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270</v>
      </c>
      <c r="C43" s="16">
        <f>'[1]09'!C45</f>
        <v>0</v>
      </c>
      <c r="D43" s="16">
        <f>'[1]09'!D45</f>
        <v>50</v>
      </c>
      <c r="E43" s="16">
        <f>'[1]09'!E45</f>
        <v>0</v>
      </c>
      <c r="F43" s="15">
        <f t="shared" si="6"/>
        <v>320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270</v>
      </c>
      <c r="C44" s="16">
        <f>'[1]09'!C46</f>
        <v>0</v>
      </c>
      <c r="D44" s="16">
        <f>'[1]09'!D46</f>
        <v>50</v>
      </c>
      <c r="E44" s="16">
        <f>'[1]09'!E46</f>
        <v>0</v>
      </c>
      <c r="F44" s="15">
        <f t="shared" si="6"/>
        <v>320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270</v>
      </c>
      <c r="C45" s="16">
        <f>'[1]09'!C47</f>
        <v>0</v>
      </c>
      <c r="D45" s="16">
        <f>'[1]09'!D47</f>
        <v>50</v>
      </c>
      <c r="E45" s="16">
        <f>'[1]09'!E47</f>
        <v>0</v>
      </c>
      <c r="F45" s="15">
        <f t="shared" si="6"/>
        <v>320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270</v>
      </c>
      <c r="C46" s="16">
        <f>'[1]09'!C48</f>
        <v>0</v>
      </c>
      <c r="D46" s="16">
        <f>'[1]09'!D48</f>
        <v>50</v>
      </c>
      <c r="E46" s="16">
        <f>'[1]09'!E48</f>
        <v>0</v>
      </c>
      <c r="F46" s="15">
        <f t="shared" si="6"/>
        <v>320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270</v>
      </c>
      <c r="C47" s="16">
        <f>'[1]09'!C49</f>
        <v>0</v>
      </c>
      <c r="D47" s="16">
        <f>'[1]09'!D49</f>
        <v>50</v>
      </c>
      <c r="E47" s="16">
        <f>'[1]09'!E49</f>
        <v>0</v>
      </c>
      <c r="F47" s="15">
        <f t="shared" si="6"/>
        <v>320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270</v>
      </c>
      <c r="C48" s="16">
        <f>'[1]09'!C50</f>
        <v>0</v>
      </c>
      <c r="D48" s="16">
        <f>'[1]09'!D50</f>
        <v>50</v>
      </c>
      <c r="E48" s="16">
        <f>'[1]09'!E50</f>
        <v>0</v>
      </c>
      <c r="F48" s="15">
        <f t="shared" si="6"/>
        <v>320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270</v>
      </c>
      <c r="C49" s="16">
        <f>'[1]09'!C51</f>
        <v>0</v>
      </c>
      <c r="D49" s="16">
        <f>'[1]09'!D51</f>
        <v>50</v>
      </c>
      <c r="E49" s="16">
        <f>'[1]09'!E51</f>
        <v>0</v>
      </c>
      <c r="F49" s="15">
        <f t="shared" si="6"/>
        <v>320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270</v>
      </c>
      <c r="C50" s="16">
        <f>'[1]09'!C52</f>
        <v>0</v>
      </c>
      <c r="D50" s="16">
        <f>'[1]09'!D52</f>
        <v>50</v>
      </c>
      <c r="E50" s="16">
        <f>'[1]09'!E52</f>
        <v>0</v>
      </c>
      <c r="F50" s="15">
        <f t="shared" si="6"/>
        <v>320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270</v>
      </c>
      <c r="C51" s="16">
        <f>'[1]09'!C53</f>
        <v>0</v>
      </c>
      <c r="D51" s="16">
        <f>'[1]09'!D53</f>
        <v>50</v>
      </c>
      <c r="E51" s="16">
        <f>'[1]09'!E53</f>
        <v>0</v>
      </c>
      <c r="F51" s="15">
        <f t="shared" si="6"/>
        <v>320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270</v>
      </c>
      <c r="C52" s="16">
        <f>'[1]09'!C54</f>
        <v>0</v>
      </c>
      <c r="D52" s="16">
        <f>'[1]09'!D54</f>
        <v>50</v>
      </c>
      <c r="E52" s="16">
        <f>'[1]09'!E54</f>
        <v>0</v>
      </c>
      <c r="F52" s="15">
        <f t="shared" si="6"/>
        <v>320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270</v>
      </c>
      <c r="C53" s="16">
        <f>'[1]09'!C55</f>
        <v>0</v>
      </c>
      <c r="D53" s="16">
        <f>'[1]09'!D55</f>
        <v>50</v>
      </c>
      <c r="E53" s="16">
        <f>'[1]09'!E55</f>
        <v>0</v>
      </c>
      <c r="F53" s="15">
        <f t="shared" si="6"/>
        <v>320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270</v>
      </c>
      <c r="C54" s="16">
        <f>'[1]09'!C56</f>
        <v>0</v>
      </c>
      <c r="D54" s="16">
        <f>'[1]09'!D56</f>
        <v>50</v>
      </c>
      <c r="E54" s="16">
        <f>'[1]09'!E56</f>
        <v>0</v>
      </c>
      <c r="F54" s="15">
        <f t="shared" si="6"/>
        <v>320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270</v>
      </c>
      <c r="C55" s="16">
        <f>'[1]09'!C57</f>
        <v>0</v>
      </c>
      <c r="D55" s="16">
        <f>'[1]09'!D57</f>
        <v>50</v>
      </c>
      <c r="E55" s="16">
        <f>'[1]09'!E57</f>
        <v>0</v>
      </c>
      <c r="F55" s="15">
        <f t="shared" si="6"/>
        <v>320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270</v>
      </c>
      <c r="C56" s="16">
        <f>'[1]09'!C58</f>
        <v>0</v>
      </c>
      <c r="D56" s="16">
        <f>'[1]09'!D58</f>
        <v>50</v>
      </c>
      <c r="E56" s="16">
        <f>'[1]09'!E58</f>
        <v>0</v>
      </c>
      <c r="F56" s="15">
        <f t="shared" si="6"/>
        <v>320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270</v>
      </c>
      <c r="C57" s="16">
        <f>'[1]09'!C59</f>
        <v>0</v>
      </c>
      <c r="D57" s="16">
        <f>'[1]09'!D59</f>
        <v>50</v>
      </c>
      <c r="E57" s="16">
        <f>'[1]09'!E59</f>
        <v>0</v>
      </c>
      <c r="F57" s="15">
        <f t="shared" si="6"/>
        <v>320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270</v>
      </c>
      <c r="C58" s="16">
        <f>'[1]09'!C60</f>
        <v>0</v>
      </c>
      <c r="D58" s="16">
        <f>'[1]09'!D60</f>
        <v>50</v>
      </c>
      <c r="E58" s="16">
        <f>'[1]09'!E60</f>
        <v>0</v>
      </c>
      <c r="F58" s="15">
        <f t="shared" si="6"/>
        <v>320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270</v>
      </c>
      <c r="C59" s="16">
        <f>'[1]09'!C61</f>
        <v>0</v>
      </c>
      <c r="D59" s="16">
        <f>'[1]09'!D61</f>
        <v>50</v>
      </c>
      <c r="E59" s="16">
        <f>'[1]09'!E61</f>
        <v>0</v>
      </c>
      <c r="F59" s="15">
        <f t="shared" si="6"/>
        <v>320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270</v>
      </c>
      <c r="C60" s="16">
        <f>'[1]09'!C62</f>
        <v>0</v>
      </c>
      <c r="D60" s="16">
        <f>'[1]09'!D62</f>
        <v>50</v>
      </c>
      <c r="E60" s="16">
        <f>'[1]09'!E62</f>
        <v>0</v>
      </c>
      <c r="F60" s="15">
        <f t="shared" si="6"/>
        <v>320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270</v>
      </c>
      <c r="C61" s="16">
        <f>'[1]09'!C63</f>
        <v>0</v>
      </c>
      <c r="D61" s="16">
        <f>'[1]09'!D63</f>
        <v>50</v>
      </c>
      <c r="E61" s="16">
        <f>'[1]09'!E63</f>
        <v>0</v>
      </c>
      <c r="F61" s="15">
        <f t="shared" si="6"/>
        <v>320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270</v>
      </c>
      <c r="C62" s="16">
        <f>'[1]09'!C64</f>
        <v>0</v>
      </c>
      <c r="D62" s="16">
        <f>'[1]09'!D64</f>
        <v>50</v>
      </c>
      <c r="E62" s="16">
        <f>'[1]09'!E64</f>
        <v>0</v>
      </c>
      <c r="F62" s="15">
        <f t="shared" si="6"/>
        <v>320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270</v>
      </c>
      <c r="C63" s="16">
        <f>'[1]09'!C65</f>
        <v>0</v>
      </c>
      <c r="D63" s="16">
        <f>'[1]09'!D65</f>
        <v>50</v>
      </c>
      <c r="E63" s="16">
        <f>'[1]09'!E65</f>
        <v>0</v>
      </c>
      <c r="F63" s="15">
        <f t="shared" si="6"/>
        <v>320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270</v>
      </c>
      <c r="C64" s="16">
        <f>'[1]09'!C66</f>
        <v>0</v>
      </c>
      <c r="D64" s="16">
        <f>'[1]09'!D66</f>
        <v>50</v>
      </c>
      <c r="E64" s="16">
        <f>'[1]09'!E66</f>
        <v>0</v>
      </c>
      <c r="F64" s="15">
        <f t="shared" si="6"/>
        <v>320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270</v>
      </c>
      <c r="C65" s="16">
        <f>'[1]09'!C67</f>
        <v>0</v>
      </c>
      <c r="D65" s="16">
        <f>'[1]09'!D67</f>
        <v>50</v>
      </c>
      <c r="E65" s="16">
        <f>'[1]09'!E67</f>
        <v>0</v>
      </c>
      <c r="F65" s="15">
        <f t="shared" si="6"/>
        <v>320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270</v>
      </c>
      <c r="C66" s="16">
        <f>'[1]09'!C68</f>
        <v>0</v>
      </c>
      <c r="D66" s="16">
        <f>'[1]09'!D68</f>
        <v>50</v>
      </c>
      <c r="E66" s="16">
        <f>'[1]09'!E68</f>
        <v>0</v>
      </c>
      <c r="F66" s="15">
        <f t="shared" si="6"/>
        <v>320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270</v>
      </c>
      <c r="C67" s="16">
        <f>'[1]09'!C69</f>
        <v>0</v>
      </c>
      <c r="D67" s="16">
        <f>'[1]09'!D69</f>
        <v>50</v>
      </c>
      <c r="E67" s="16">
        <f>'[1]09'!E69</f>
        <v>0</v>
      </c>
      <c r="F67" s="15">
        <f t="shared" si="6"/>
        <v>320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270</v>
      </c>
      <c r="C68" s="16">
        <f>'[1]09'!C70</f>
        <v>0</v>
      </c>
      <c r="D68" s="16">
        <f>'[1]09'!D70</f>
        <v>50</v>
      </c>
      <c r="E68" s="16">
        <f>'[1]09'!E70</f>
        <v>0</v>
      </c>
      <c r="F68" s="15">
        <f t="shared" si="6"/>
        <v>320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270</v>
      </c>
      <c r="C69" s="16">
        <f>'[1]09'!C71</f>
        <v>0</v>
      </c>
      <c r="D69" s="16">
        <f>'[1]09'!D71</f>
        <v>50</v>
      </c>
      <c r="E69" s="16">
        <f>'[1]09'!E71</f>
        <v>0</v>
      </c>
      <c r="F69" s="15">
        <f t="shared" ref="F69:F98" si="17">SUM(B69:E69)</f>
        <v>320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270</v>
      </c>
      <c r="C70" s="16">
        <f>'[1]09'!C72</f>
        <v>0</v>
      </c>
      <c r="D70" s="16">
        <f>'[1]09'!D72</f>
        <v>50</v>
      </c>
      <c r="E70" s="16">
        <f>'[1]09'!E72</f>
        <v>0</v>
      </c>
      <c r="F70" s="15">
        <f t="shared" si="17"/>
        <v>320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270</v>
      </c>
      <c r="C71" s="16">
        <f>'[1]09'!C73</f>
        <v>0</v>
      </c>
      <c r="D71" s="16">
        <f>'[1]09'!D73</f>
        <v>50</v>
      </c>
      <c r="E71" s="16">
        <f>'[1]09'!E73</f>
        <v>0</v>
      </c>
      <c r="F71" s="15">
        <f t="shared" si="17"/>
        <v>320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270</v>
      </c>
      <c r="C72" s="16">
        <f>'[1]09'!C74</f>
        <v>0</v>
      </c>
      <c r="D72" s="16">
        <f>'[1]09'!D74</f>
        <v>50</v>
      </c>
      <c r="E72" s="16">
        <f>'[1]09'!E74</f>
        <v>0</v>
      </c>
      <c r="F72" s="15">
        <f t="shared" si="17"/>
        <v>320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270</v>
      </c>
      <c r="C73" s="16">
        <f>'[1]09'!C75</f>
        <v>0</v>
      </c>
      <c r="D73" s="16">
        <f>'[1]09'!D75</f>
        <v>50</v>
      </c>
      <c r="E73" s="16">
        <f>'[1]09'!E75</f>
        <v>0</v>
      </c>
      <c r="F73" s="15">
        <f t="shared" si="17"/>
        <v>320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270</v>
      </c>
      <c r="C74" s="16">
        <f>'[1]09'!C76</f>
        <v>0</v>
      </c>
      <c r="D74" s="16">
        <f>'[1]09'!D76</f>
        <v>50</v>
      </c>
      <c r="E74" s="16">
        <f>'[1]09'!E76</f>
        <v>0</v>
      </c>
      <c r="F74" s="15">
        <f t="shared" si="17"/>
        <v>320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270</v>
      </c>
      <c r="C75" s="16">
        <f>'[1]09'!C77</f>
        <v>0</v>
      </c>
      <c r="D75" s="16">
        <f>'[1]09'!D77</f>
        <v>50</v>
      </c>
      <c r="E75" s="16">
        <f>'[1]09'!E77</f>
        <v>0</v>
      </c>
      <c r="F75" s="15">
        <f t="shared" si="17"/>
        <v>320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270</v>
      </c>
      <c r="C76" s="16">
        <f>'[1]09'!C78</f>
        <v>0</v>
      </c>
      <c r="D76" s="16">
        <f>'[1]09'!D78</f>
        <v>50</v>
      </c>
      <c r="E76" s="16">
        <f>'[1]09'!E78</f>
        <v>0</v>
      </c>
      <c r="F76" s="15">
        <f t="shared" si="17"/>
        <v>320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270</v>
      </c>
      <c r="C77" s="16">
        <f>'[1]09'!C79</f>
        <v>0</v>
      </c>
      <c r="D77" s="16">
        <f>'[1]09'!D79</f>
        <v>50</v>
      </c>
      <c r="E77" s="16">
        <f>'[1]09'!E79</f>
        <v>0</v>
      </c>
      <c r="F77" s="15">
        <f t="shared" si="17"/>
        <v>320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270</v>
      </c>
      <c r="C78" s="16">
        <f>'[1]09'!C80</f>
        <v>0</v>
      </c>
      <c r="D78" s="16">
        <f>'[1]09'!D80</f>
        <v>50</v>
      </c>
      <c r="E78" s="16">
        <f>'[1]09'!E80</f>
        <v>0</v>
      </c>
      <c r="F78" s="15">
        <f t="shared" si="17"/>
        <v>320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270</v>
      </c>
      <c r="C79" s="16">
        <f>'[1]09'!C81</f>
        <v>0</v>
      </c>
      <c r="D79" s="16">
        <f>'[1]09'!D81</f>
        <v>50</v>
      </c>
      <c r="E79" s="16">
        <f>'[1]09'!E81</f>
        <v>0</v>
      </c>
      <c r="F79" s="15">
        <f t="shared" si="17"/>
        <v>320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270</v>
      </c>
      <c r="C80" s="16">
        <f>'[1]09'!C82</f>
        <v>0</v>
      </c>
      <c r="D80" s="16">
        <f>'[1]09'!D82</f>
        <v>50</v>
      </c>
      <c r="E80" s="16">
        <f>'[1]09'!E82</f>
        <v>0</v>
      </c>
      <c r="F80" s="15">
        <f t="shared" si="17"/>
        <v>320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270</v>
      </c>
      <c r="C81" s="16">
        <f>'[1]09'!C83</f>
        <v>0</v>
      </c>
      <c r="D81" s="16">
        <f>'[1]09'!D83</f>
        <v>50</v>
      </c>
      <c r="E81" s="16">
        <f>'[1]09'!E83</f>
        <v>0</v>
      </c>
      <c r="F81" s="15">
        <f t="shared" si="17"/>
        <v>320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270</v>
      </c>
      <c r="C82" s="16">
        <f>'[1]09'!C84</f>
        <v>0</v>
      </c>
      <c r="D82" s="16">
        <f>'[1]09'!D84</f>
        <v>50</v>
      </c>
      <c r="E82" s="16">
        <f>'[1]09'!E84</f>
        <v>0</v>
      </c>
      <c r="F82" s="15">
        <f t="shared" si="17"/>
        <v>320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270</v>
      </c>
      <c r="C83" s="16">
        <f>'[1]09'!C85</f>
        <v>0</v>
      </c>
      <c r="D83" s="16">
        <f>'[1]09'!D85</f>
        <v>50</v>
      </c>
      <c r="E83" s="16">
        <f>'[1]09'!E85</f>
        <v>0</v>
      </c>
      <c r="F83" s="15">
        <f t="shared" si="17"/>
        <v>320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270</v>
      </c>
      <c r="C84" s="16">
        <f>'[1]09'!C86</f>
        <v>0</v>
      </c>
      <c r="D84" s="16">
        <f>'[1]09'!D86</f>
        <v>50</v>
      </c>
      <c r="E84" s="16">
        <f>'[1]09'!E86</f>
        <v>0</v>
      </c>
      <c r="F84" s="15">
        <f t="shared" si="17"/>
        <v>320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270</v>
      </c>
      <c r="C85" s="16">
        <f>'[1]09'!C87</f>
        <v>0</v>
      </c>
      <c r="D85" s="16">
        <f>'[1]09'!D87</f>
        <v>50</v>
      </c>
      <c r="E85" s="16">
        <f>'[1]09'!E87</f>
        <v>0</v>
      </c>
      <c r="F85" s="15">
        <f t="shared" si="17"/>
        <v>320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270</v>
      </c>
      <c r="C86" s="16">
        <f>'[1]09'!C88</f>
        <v>0</v>
      </c>
      <c r="D86" s="16">
        <f>'[1]09'!D88</f>
        <v>50</v>
      </c>
      <c r="E86" s="16">
        <f>'[1]09'!E88</f>
        <v>0</v>
      </c>
      <c r="F86" s="15">
        <f t="shared" si="17"/>
        <v>320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270</v>
      </c>
      <c r="C87" s="16">
        <f>'[1]09'!C89</f>
        <v>0</v>
      </c>
      <c r="D87" s="16">
        <f>'[1]09'!D89</f>
        <v>50</v>
      </c>
      <c r="E87" s="16">
        <f>'[1]09'!E89</f>
        <v>0</v>
      </c>
      <c r="F87" s="15">
        <f t="shared" si="17"/>
        <v>320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270</v>
      </c>
      <c r="C88" s="16">
        <f>'[1]09'!C90</f>
        <v>0</v>
      </c>
      <c r="D88" s="16">
        <f>'[1]09'!D90</f>
        <v>50</v>
      </c>
      <c r="E88" s="16">
        <f>'[1]09'!E90</f>
        <v>0</v>
      </c>
      <c r="F88" s="15">
        <f t="shared" si="17"/>
        <v>320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270</v>
      </c>
      <c r="C89" s="16">
        <f>'[1]09'!C91</f>
        <v>0</v>
      </c>
      <c r="D89" s="16">
        <f>'[1]09'!D91</f>
        <v>50</v>
      </c>
      <c r="E89" s="16">
        <f>'[1]09'!E91</f>
        <v>0</v>
      </c>
      <c r="F89" s="15">
        <f t="shared" si="17"/>
        <v>320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270</v>
      </c>
      <c r="C90" s="16">
        <f>'[1]09'!C92</f>
        <v>0</v>
      </c>
      <c r="D90" s="16">
        <f>'[1]09'!D92</f>
        <v>50</v>
      </c>
      <c r="E90" s="16">
        <f>'[1]09'!E92</f>
        <v>0</v>
      </c>
      <c r="F90" s="15">
        <f t="shared" si="17"/>
        <v>320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270</v>
      </c>
      <c r="C91" s="16">
        <f>'[1]09'!C93</f>
        <v>0</v>
      </c>
      <c r="D91" s="16">
        <f>'[1]09'!D93</f>
        <v>50</v>
      </c>
      <c r="E91" s="16">
        <f>'[1]09'!E93</f>
        <v>0</v>
      </c>
      <c r="F91" s="15">
        <f t="shared" si="17"/>
        <v>320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270</v>
      </c>
      <c r="C92" s="16">
        <f>'[1]09'!C94</f>
        <v>0</v>
      </c>
      <c r="D92" s="16">
        <f>'[1]09'!D94</f>
        <v>50</v>
      </c>
      <c r="E92" s="16">
        <f>'[1]09'!E94</f>
        <v>0</v>
      </c>
      <c r="F92" s="15">
        <f t="shared" si="17"/>
        <v>320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270</v>
      </c>
      <c r="C93" s="16">
        <f>'[1]09'!C95</f>
        <v>0</v>
      </c>
      <c r="D93" s="16">
        <f>'[1]09'!D95</f>
        <v>50</v>
      </c>
      <c r="E93" s="16">
        <f>'[1]09'!E95</f>
        <v>0</v>
      </c>
      <c r="F93" s="15">
        <f t="shared" si="17"/>
        <v>320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270</v>
      </c>
      <c r="C94" s="16">
        <f>'[1]09'!C96</f>
        <v>0</v>
      </c>
      <c r="D94" s="16">
        <f>'[1]09'!D96</f>
        <v>50</v>
      </c>
      <c r="E94" s="16">
        <f>'[1]09'!E96</f>
        <v>0</v>
      </c>
      <c r="F94" s="15">
        <f t="shared" si="17"/>
        <v>320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270</v>
      </c>
      <c r="C95" s="16">
        <f>'[1]09'!C97</f>
        <v>0</v>
      </c>
      <c r="D95" s="16">
        <f>'[1]09'!D97</f>
        <v>50</v>
      </c>
      <c r="E95" s="16">
        <f>'[1]09'!E97</f>
        <v>0</v>
      </c>
      <c r="F95" s="15">
        <f t="shared" si="17"/>
        <v>320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270</v>
      </c>
      <c r="C96" s="16">
        <f>'[1]09'!C98</f>
        <v>0</v>
      </c>
      <c r="D96" s="16">
        <f>'[1]09'!D98</f>
        <v>50</v>
      </c>
      <c r="E96" s="16">
        <f>'[1]09'!E98</f>
        <v>0</v>
      </c>
      <c r="F96" s="15">
        <f t="shared" si="17"/>
        <v>320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270</v>
      </c>
      <c r="C97" s="16">
        <f>'[1]09'!C99</f>
        <v>0</v>
      </c>
      <c r="D97" s="16">
        <f>'[1]09'!D99</f>
        <v>50</v>
      </c>
      <c r="E97" s="16">
        <f>'[1]09'!E99</f>
        <v>0</v>
      </c>
      <c r="F97" s="15">
        <f t="shared" si="17"/>
        <v>320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270</v>
      </c>
      <c r="C98" s="16">
        <f>'[1]09'!C100</f>
        <v>0</v>
      </c>
      <c r="D98" s="16">
        <f>'[1]09'!D100</f>
        <v>50</v>
      </c>
      <c r="E98" s="16">
        <f>'[1]09'!E100</f>
        <v>0</v>
      </c>
      <c r="F98" s="15">
        <f t="shared" si="17"/>
        <v>320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'[2]09'!B5</f>
        <v>0</v>
      </c>
      <c r="C3" s="200">
        <f>'[2]09'!C5</f>
        <v>60</v>
      </c>
      <c r="D3" s="200">
        <f>'[2]09'!D5</f>
        <v>0</v>
      </c>
      <c r="E3" s="200">
        <f>'[2]09'!E5</f>
        <v>0</v>
      </c>
      <c r="F3" s="15">
        <f>SUM(B3:E3)</f>
        <v>60</v>
      </c>
      <c r="G3" s="199">
        <f>'[2]09'!H5</f>
        <v>0</v>
      </c>
      <c r="H3" s="200">
        <f>'[2]09'!I5</f>
        <v>0</v>
      </c>
      <c r="I3" s="200">
        <f>'[2]09'!J5</f>
        <v>0</v>
      </c>
      <c r="J3" s="200">
        <f>'[2]09'!K5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'[2]09'!B6</f>
        <v>0</v>
      </c>
      <c r="C4" s="200">
        <f>'[2]09'!C6</f>
        <v>60</v>
      </c>
      <c r="D4" s="200">
        <f>'[2]09'!D6</f>
        <v>0</v>
      </c>
      <c r="E4" s="200">
        <f>'[2]09'!E6</f>
        <v>0</v>
      </c>
      <c r="F4" s="15">
        <f>SUM(B4:E4)</f>
        <v>60</v>
      </c>
      <c r="G4" s="199">
        <f>'[2]09'!H6</f>
        <v>0</v>
      </c>
      <c r="H4" s="200">
        <f>'[2]09'!I6</f>
        <v>0</v>
      </c>
      <c r="I4" s="200">
        <f>'[2]09'!J6</f>
        <v>0</v>
      </c>
      <c r="J4" s="200">
        <f>'[2]09'!K6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'[2]09'!B7</f>
        <v>0</v>
      </c>
      <c r="C5" s="200">
        <f>'[2]09'!C7</f>
        <v>60</v>
      </c>
      <c r="D5" s="200">
        <f>'[2]09'!D7</f>
        <v>0</v>
      </c>
      <c r="E5" s="200">
        <f>'[2]09'!E7</f>
        <v>0</v>
      </c>
      <c r="F5" s="15">
        <f t="shared" ref="F5:F68" si="6">SUM(B5:E5)</f>
        <v>60</v>
      </c>
      <c r="G5" s="199">
        <f>'[2]09'!H7</f>
        <v>0</v>
      </c>
      <c r="H5" s="200">
        <f>'[2]09'!I7</f>
        <v>0</v>
      </c>
      <c r="I5" s="200">
        <f>'[2]09'!J7</f>
        <v>0</v>
      </c>
      <c r="J5" s="200">
        <f>'[2]09'!K7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'[2]09'!B8</f>
        <v>0</v>
      </c>
      <c r="C6" s="200">
        <f>'[2]09'!C8</f>
        <v>60</v>
      </c>
      <c r="D6" s="200">
        <f>'[2]09'!D8</f>
        <v>0</v>
      </c>
      <c r="E6" s="200">
        <f>'[2]09'!E8</f>
        <v>0</v>
      </c>
      <c r="F6" s="15">
        <f t="shared" si="6"/>
        <v>60</v>
      </c>
      <c r="G6" s="199">
        <f>'[2]09'!H8</f>
        <v>0</v>
      </c>
      <c r="H6" s="200">
        <f>'[2]09'!I8</f>
        <v>0</v>
      </c>
      <c r="I6" s="200">
        <f>'[2]09'!J8</f>
        <v>0</v>
      </c>
      <c r="J6" s="200">
        <f>'[2]09'!K8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'[2]09'!B9</f>
        <v>0</v>
      </c>
      <c r="C7" s="200">
        <f>'[2]09'!C9</f>
        <v>60</v>
      </c>
      <c r="D7" s="200">
        <f>'[2]09'!D9</f>
        <v>0</v>
      </c>
      <c r="E7" s="200">
        <f>'[2]09'!E9</f>
        <v>0</v>
      </c>
      <c r="F7" s="15">
        <f t="shared" si="6"/>
        <v>60</v>
      </c>
      <c r="G7" s="199">
        <f>'[2]09'!H9</f>
        <v>0</v>
      </c>
      <c r="H7" s="200">
        <f>'[2]09'!I9</f>
        <v>0</v>
      </c>
      <c r="I7" s="200">
        <f>'[2]09'!J9</f>
        <v>0</v>
      </c>
      <c r="J7" s="200">
        <f>'[2]09'!K9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'[2]09'!B10</f>
        <v>0</v>
      </c>
      <c r="C8" s="200">
        <f>'[2]09'!C10</f>
        <v>60</v>
      </c>
      <c r="D8" s="200">
        <f>'[2]09'!D10</f>
        <v>0</v>
      </c>
      <c r="E8" s="200">
        <f>'[2]09'!E10</f>
        <v>0</v>
      </c>
      <c r="F8" s="15">
        <f t="shared" si="6"/>
        <v>60</v>
      </c>
      <c r="G8" s="199">
        <f>'[2]09'!H10</f>
        <v>0</v>
      </c>
      <c r="H8" s="200">
        <f>'[2]09'!I10</f>
        <v>0</v>
      </c>
      <c r="I8" s="200">
        <f>'[2]09'!J10</f>
        <v>0</v>
      </c>
      <c r="J8" s="200">
        <f>'[2]09'!K10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'[2]09'!B11</f>
        <v>0</v>
      </c>
      <c r="C9" s="200">
        <f>'[2]09'!C11</f>
        <v>60</v>
      </c>
      <c r="D9" s="200">
        <f>'[2]09'!D11</f>
        <v>0</v>
      </c>
      <c r="E9" s="200">
        <f>'[2]09'!E11</f>
        <v>0</v>
      </c>
      <c r="F9" s="15">
        <f t="shared" si="6"/>
        <v>60</v>
      </c>
      <c r="G9" s="199">
        <f>'[2]09'!H11</f>
        <v>0</v>
      </c>
      <c r="H9" s="200">
        <f>'[2]09'!I11</f>
        <v>0</v>
      </c>
      <c r="I9" s="200">
        <f>'[2]09'!J11</f>
        <v>0</v>
      </c>
      <c r="J9" s="200">
        <f>'[2]09'!K11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'[2]09'!B12</f>
        <v>0</v>
      </c>
      <c r="C10" s="200">
        <f>'[2]09'!C12</f>
        <v>60</v>
      </c>
      <c r="D10" s="200">
        <f>'[2]09'!D12</f>
        <v>0</v>
      </c>
      <c r="E10" s="200">
        <f>'[2]09'!E12</f>
        <v>0</v>
      </c>
      <c r="F10" s="15">
        <f t="shared" si="6"/>
        <v>60</v>
      </c>
      <c r="G10" s="199">
        <f>'[2]09'!H12</f>
        <v>0</v>
      </c>
      <c r="H10" s="200">
        <f>'[2]09'!I12</f>
        <v>0</v>
      </c>
      <c r="I10" s="200">
        <f>'[2]09'!J12</f>
        <v>0</v>
      </c>
      <c r="J10" s="200">
        <f>'[2]09'!K12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'[2]09'!B13</f>
        <v>0</v>
      </c>
      <c r="C11" s="200">
        <f>'[2]09'!C13</f>
        <v>60</v>
      </c>
      <c r="D11" s="200">
        <f>'[2]09'!D13</f>
        <v>0</v>
      </c>
      <c r="E11" s="200">
        <f>'[2]09'!E13</f>
        <v>0</v>
      </c>
      <c r="F11" s="15">
        <f t="shared" si="6"/>
        <v>60</v>
      </c>
      <c r="G11" s="199">
        <f>'[2]09'!H13</f>
        <v>0</v>
      </c>
      <c r="H11" s="200">
        <f>'[2]09'!I13</f>
        <v>0</v>
      </c>
      <c r="I11" s="200">
        <f>'[2]09'!J13</f>
        <v>0</v>
      </c>
      <c r="J11" s="200">
        <f>'[2]09'!K13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'[2]09'!B14</f>
        <v>0</v>
      </c>
      <c r="C12" s="200">
        <f>'[2]09'!C14</f>
        <v>60</v>
      </c>
      <c r="D12" s="200">
        <f>'[2]09'!D14</f>
        <v>0</v>
      </c>
      <c r="E12" s="200">
        <f>'[2]09'!E14</f>
        <v>0</v>
      </c>
      <c r="F12" s="15">
        <f t="shared" si="6"/>
        <v>60</v>
      </c>
      <c r="G12" s="199">
        <f>'[2]09'!H14</f>
        <v>0</v>
      </c>
      <c r="H12" s="200">
        <f>'[2]09'!I14</f>
        <v>0</v>
      </c>
      <c r="I12" s="200">
        <f>'[2]09'!J14</f>
        <v>0</v>
      </c>
      <c r="J12" s="200">
        <f>'[2]09'!K14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'[2]09'!B15</f>
        <v>0</v>
      </c>
      <c r="C13" s="200">
        <f>'[2]09'!C15</f>
        <v>60</v>
      </c>
      <c r="D13" s="200">
        <f>'[2]09'!D15</f>
        <v>0</v>
      </c>
      <c r="E13" s="200">
        <f>'[2]09'!E15</f>
        <v>0</v>
      </c>
      <c r="F13" s="15">
        <f t="shared" si="6"/>
        <v>60</v>
      </c>
      <c r="G13" s="199">
        <f>'[2]09'!H15</f>
        <v>0</v>
      </c>
      <c r="H13" s="200">
        <f>'[2]09'!I15</f>
        <v>0</v>
      </c>
      <c r="I13" s="200">
        <f>'[2]09'!J15</f>
        <v>0</v>
      </c>
      <c r="J13" s="200">
        <f>'[2]09'!K15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'[2]09'!B16</f>
        <v>0</v>
      </c>
      <c r="C14" s="200">
        <f>'[2]09'!C16</f>
        <v>60</v>
      </c>
      <c r="D14" s="200">
        <f>'[2]09'!D16</f>
        <v>0</v>
      </c>
      <c r="E14" s="200">
        <f>'[2]09'!E16</f>
        <v>0</v>
      </c>
      <c r="F14" s="15">
        <f t="shared" si="6"/>
        <v>60</v>
      </c>
      <c r="G14" s="199">
        <f>'[2]09'!H16</f>
        <v>0</v>
      </c>
      <c r="H14" s="200">
        <f>'[2]09'!I16</f>
        <v>0</v>
      </c>
      <c r="I14" s="200">
        <f>'[2]09'!J16</f>
        <v>0</v>
      </c>
      <c r="J14" s="200">
        <f>'[2]09'!K16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'[2]09'!B17</f>
        <v>0</v>
      </c>
      <c r="C15" s="200">
        <f>'[2]09'!C17</f>
        <v>60</v>
      </c>
      <c r="D15" s="200">
        <f>'[2]09'!D17</f>
        <v>0</v>
      </c>
      <c r="E15" s="200">
        <f>'[2]09'!E17</f>
        <v>0</v>
      </c>
      <c r="F15" s="15">
        <f t="shared" si="6"/>
        <v>60</v>
      </c>
      <c r="G15" s="199">
        <f>'[2]09'!H17</f>
        <v>0</v>
      </c>
      <c r="H15" s="200">
        <f>'[2]09'!I17</f>
        <v>0</v>
      </c>
      <c r="I15" s="200">
        <f>'[2]09'!J17</f>
        <v>0</v>
      </c>
      <c r="J15" s="200">
        <f>'[2]09'!K17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'[2]09'!B18</f>
        <v>0</v>
      </c>
      <c r="C16" s="200">
        <f>'[2]09'!C18</f>
        <v>60</v>
      </c>
      <c r="D16" s="200">
        <f>'[2]09'!D18</f>
        <v>0</v>
      </c>
      <c r="E16" s="200">
        <f>'[2]09'!E18</f>
        <v>0</v>
      </c>
      <c r="F16" s="15">
        <f t="shared" si="6"/>
        <v>60</v>
      </c>
      <c r="G16" s="199">
        <f>'[2]09'!H18</f>
        <v>0</v>
      </c>
      <c r="H16" s="200">
        <f>'[2]09'!I18</f>
        <v>0</v>
      </c>
      <c r="I16" s="200">
        <f>'[2]09'!J18</f>
        <v>0</v>
      </c>
      <c r="J16" s="200">
        <f>'[2]09'!K18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'[2]09'!B19</f>
        <v>0</v>
      </c>
      <c r="C17" s="200">
        <f>'[2]09'!C19</f>
        <v>60</v>
      </c>
      <c r="D17" s="200">
        <f>'[2]09'!D19</f>
        <v>0</v>
      </c>
      <c r="E17" s="200">
        <f>'[2]09'!E19</f>
        <v>0</v>
      </c>
      <c r="F17" s="15">
        <f t="shared" si="6"/>
        <v>60</v>
      </c>
      <c r="G17" s="199">
        <f>'[2]09'!H19</f>
        <v>0</v>
      </c>
      <c r="H17" s="200">
        <f>'[2]09'!I19</f>
        <v>0</v>
      </c>
      <c r="I17" s="200">
        <f>'[2]09'!J19</f>
        <v>0</v>
      </c>
      <c r="J17" s="200">
        <f>'[2]09'!K19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'[2]09'!B20</f>
        <v>0</v>
      </c>
      <c r="C18" s="200">
        <f>'[2]09'!C20</f>
        <v>60</v>
      </c>
      <c r="D18" s="200">
        <f>'[2]09'!D20</f>
        <v>0</v>
      </c>
      <c r="E18" s="200">
        <f>'[2]09'!E20</f>
        <v>0</v>
      </c>
      <c r="F18" s="15">
        <f t="shared" si="6"/>
        <v>60</v>
      </c>
      <c r="G18" s="199">
        <f>'[2]09'!H20</f>
        <v>0</v>
      </c>
      <c r="H18" s="200">
        <f>'[2]09'!I20</f>
        <v>0</v>
      </c>
      <c r="I18" s="200">
        <f>'[2]09'!J20</f>
        <v>0</v>
      </c>
      <c r="J18" s="200">
        <f>'[2]09'!K20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'[2]09'!B21</f>
        <v>0</v>
      </c>
      <c r="C19" s="200">
        <f>'[2]09'!C21</f>
        <v>60</v>
      </c>
      <c r="D19" s="200">
        <f>'[2]09'!D21</f>
        <v>0</v>
      </c>
      <c r="E19" s="200">
        <f>'[2]09'!E21</f>
        <v>0</v>
      </c>
      <c r="F19" s="15">
        <f t="shared" si="6"/>
        <v>60</v>
      </c>
      <c r="G19" s="199">
        <f>'[2]09'!H21</f>
        <v>0</v>
      </c>
      <c r="H19" s="200">
        <f>'[2]09'!I21</f>
        <v>0</v>
      </c>
      <c r="I19" s="200">
        <f>'[2]09'!J21</f>
        <v>0</v>
      </c>
      <c r="J19" s="200">
        <f>'[2]09'!K21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'[2]09'!B22</f>
        <v>0</v>
      </c>
      <c r="C20" s="200">
        <f>'[2]09'!C22</f>
        <v>60</v>
      </c>
      <c r="D20" s="200">
        <f>'[2]09'!D22</f>
        <v>0</v>
      </c>
      <c r="E20" s="200">
        <f>'[2]09'!E22</f>
        <v>0</v>
      </c>
      <c r="F20" s="15">
        <f t="shared" si="6"/>
        <v>60</v>
      </c>
      <c r="G20" s="199">
        <f>'[2]09'!H22</f>
        <v>0</v>
      </c>
      <c r="H20" s="200">
        <f>'[2]09'!I22</f>
        <v>0</v>
      </c>
      <c r="I20" s="200">
        <f>'[2]09'!J22</f>
        <v>0</v>
      </c>
      <c r="J20" s="200">
        <f>'[2]09'!K22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'[2]09'!B23</f>
        <v>0</v>
      </c>
      <c r="C21" s="200">
        <f>'[2]09'!C23</f>
        <v>60</v>
      </c>
      <c r="D21" s="200">
        <f>'[2]09'!D23</f>
        <v>0</v>
      </c>
      <c r="E21" s="200">
        <f>'[2]09'!E23</f>
        <v>0</v>
      </c>
      <c r="F21" s="15">
        <f t="shared" si="6"/>
        <v>60</v>
      </c>
      <c r="G21" s="199">
        <f>'[2]09'!H23</f>
        <v>0</v>
      </c>
      <c r="H21" s="200">
        <f>'[2]09'!I23</f>
        <v>0</v>
      </c>
      <c r="I21" s="200">
        <f>'[2]09'!J23</f>
        <v>0</v>
      </c>
      <c r="J21" s="200">
        <f>'[2]09'!K23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'[2]09'!B24</f>
        <v>0</v>
      </c>
      <c r="C22" s="200">
        <f>'[2]09'!C24</f>
        <v>60</v>
      </c>
      <c r="D22" s="200">
        <f>'[2]09'!D24</f>
        <v>0</v>
      </c>
      <c r="E22" s="200">
        <f>'[2]09'!E24</f>
        <v>0</v>
      </c>
      <c r="F22" s="15">
        <f t="shared" si="6"/>
        <v>60</v>
      </c>
      <c r="G22" s="199">
        <f>'[2]09'!H24</f>
        <v>0</v>
      </c>
      <c r="H22" s="200">
        <f>'[2]09'!I24</f>
        <v>0</v>
      </c>
      <c r="I22" s="200">
        <f>'[2]09'!J24</f>
        <v>0</v>
      </c>
      <c r="J22" s="200">
        <f>'[2]09'!K24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'[2]09'!B25</f>
        <v>0</v>
      </c>
      <c r="C23" s="200">
        <f>'[2]09'!C25</f>
        <v>60</v>
      </c>
      <c r="D23" s="200">
        <f>'[2]09'!D25</f>
        <v>0</v>
      </c>
      <c r="E23" s="200">
        <f>'[2]09'!E25</f>
        <v>0</v>
      </c>
      <c r="F23" s="15">
        <f t="shared" si="6"/>
        <v>60</v>
      </c>
      <c r="G23" s="199">
        <f>'[2]09'!H25</f>
        <v>0</v>
      </c>
      <c r="H23" s="200">
        <f>'[2]09'!I25</f>
        <v>0</v>
      </c>
      <c r="I23" s="200">
        <f>'[2]09'!J25</f>
        <v>0</v>
      </c>
      <c r="J23" s="200">
        <f>'[2]09'!K25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'[2]09'!B26</f>
        <v>0</v>
      </c>
      <c r="C24" s="200">
        <f>'[2]09'!C26</f>
        <v>60</v>
      </c>
      <c r="D24" s="200">
        <f>'[2]09'!D26</f>
        <v>0</v>
      </c>
      <c r="E24" s="200">
        <f>'[2]09'!E26</f>
        <v>0</v>
      </c>
      <c r="F24" s="15">
        <f t="shared" si="6"/>
        <v>60</v>
      </c>
      <c r="G24" s="199">
        <f>'[2]09'!H26</f>
        <v>0</v>
      </c>
      <c r="H24" s="200">
        <f>'[2]09'!I26</f>
        <v>0</v>
      </c>
      <c r="I24" s="200">
        <f>'[2]09'!J26</f>
        <v>0</v>
      </c>
      <c r="J24" s="200">
        <f>'[2]09'!K26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'[2]09'!B27</f>
        <v>0</v>
      </c>
      <c r="C25" s="200">
        <f>'[2]09'!C27</f>
        <v>60</v>
      </c>
      <c r="D25" s="200">
        <f>'[2]09'!D27</f>
        <v>0</v>
      </c>
      <c r="E25" s="200">
        <f>'[2]09'!E27</f>
        <v>0</v>
      </c>
      <c r="F25" s="15">
        <f t="shared" si="6"/>
        <v>60</v>
      </c>
      <c r="G25" s="199">
        <f>'[2]09'!H27</f>
        <v>0</v>
      </c>
      <c r="H25" s="200">
        <f>'[2]09'!I27</f>
        <v>0</v>
      </c>
      <c r="I25" s="200">
        <f>'[2]09'!J27</f>
        <v>0</v>
      </c>
      <c r="J25" s="200">
        <f>'[2]09'!K27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'[2]09'!B28</f>
        <v>0</v>
      </c>
      <c r="C26" s="200">
        <f>'[2]09'!C28</f>
        <v>60</v>
      </c>
      <c r="D26" s="200">
        <f>'[2]09'!D28</f>
        <v>0</v>
      </c>
      <c r="E26" s="200">
        <f>'[2]09'!E28</f>
        <v>0</v>
      </c>
      <c r="F26" s="15">
        <f t="shared" si="6"/>
        <v>60</v>
      </c>
      <c r="G26" s="199">
        <f>'[2]09'!H28</f>
        <v>0</v>
      </c>
      <c r="H26" s="200">
        <f>'[2]09'!I28</f>
        <v>0</v>
      </c>
      <c r="I26" s="200">
        <f>'[2]09'!J28</f>
        <v>0</v>
      </c>
      <c r="J26" s="200">
        <f>'[2]09'!K28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'[2]09'!B29</f>
        <v>0</v>
      </c>
      <c r="C27" s="200">
        <f>'[2]09'!C29</f>
        <v>60</v>
      </c>
      <c r="D27" s="200">
        <f>'[2]09'!D29</f>
        <v>0</v>
      </c>
      <c r="E27" s="200">
        <f>'[2]09'!E29</f>
        <v>0</v>
      </c>
      <c r="F27" s="15">
        <f t="shared" si="6"/>
        <v>60</v>
      </c>
      <c r="G27" s="199">
        <f>'[2]09'!H29</f>
        <v>0</v>
      </c>
      <c r="H27" s="200">
        <f>'[2]09'!I29</f>
        <v>0</v>
      </c>
      <c r="I27" s="200">
        <f>'[2]09'!J29</f>
        <v>0</v>
      </c>
      <c r="J27" s="200">
        <f>'[2]09'!K29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'[2]09'!B30</f>
        <v>0</v>
      </c>
      <c r="C28" s="200">
        <f>'[2]09'!C30</f>
        <v>60</v>
      </c>
      <c r="D28" s="200">
        <f>'[2]09'!D30</f>
        <v>0</v>
      </c>
      <c r="E28" s="200">
        <f>'[2]09'!E30</f>
        <v>0</v>
      </c>
      <c r="F28" s="15">
        <f t="shared" si="6"/>
        <v>60</v>
      </c>
      <c r="G28" s="199">
        <f>'[2]09'!H30</f>
        <v>0</v>
      </c>
      <c r="H28" s="200">
        <f>'[2]09'!I30</f>
        <v>0</v>
      </c>
      <c r="I28" s="200">
        <f>'[2]09'!J30</f>
        <v>0</v>
      </c>
      <c r="J28" s="200">
        <f>'[2]09'!K30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'[2]09'!B31</f>
        <v>0</v>
      </c>
      <c r="C29" s="200">
        <f>'[2]09'!C31</f>
        <v>60</v>
      </c>
      <c r="D29" s="200">
        <f>'[2]09'!D31</f>
        <v>0</v>
      </c>
      <c r="E29" s="200">
        <f>'[2]09'!E31</f>
        <v>0</v>
      </c>
      <c r="F29" s="15">
        <f t="shared" si="6"/>
        <v>60</v>
      </c>
      <c r="G29" s="199">
        <f>'[2]09'!H31</f>
        <v>0</v>
      </c>
      <c r="H29" s="200">
        <f>'[2]09'!I31</f>
        <v>0</v>
      </c>
      <c r="I29" s="200">
        <f>'[2]09'!J31</f>
        <v>0</v>
      </c>
      <c r="J29" s="200">
        <f>'[2]09'!K31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'[2]09'!B32</f>
        <v>0</v>
      </c>
      <c r="C30" s="200">
        <f>'[2]09'!C32</f>
        <v>60</v>
      </c>
      <c r="D30" s="200">
        <f>'[2]09'!D32</f>
        <v>0</v>
      </c>
      <c r="E30" s="200">
        <f>'[2]09'!E32</f>
        <v>0</v>
      </c>
      <c r="F30" s="15">
        <f t="shared" si="6"/>
        <v>60</v>
      </c>
      <c r="G30" s="199">
        <f>'[2]09'!H32</f>
        <v>0</v>
      </c>
      <c r="H30" s="200">
        <f>'[2]09'!I32</f>
        <v>0</v>
      </c>
      <c r="I30" s="200">
        <f>'[2]09'!J32</f>
        <v>0</v>
      </c>
      <c r="J30" s="200">
        <f>'[2]09'!K32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'[2]09'!B33</f>
        <v>0</v>
      </c>
      <c r="C31" s="200">
        <f>'[2]09'!C33</f>
        <v>60</v>
      </c>
      <c r="D31" s="200">
        <f>'[2]09'!D33</f>
        <v>0</v>
      </c>
      <c r="E31" s="200">
        <f>'[2]09'!E33</f>
        <v>0</v>
      </c>
      <c r="F31" s="15">
        <f t="shared" si="6"/>
        <v>60</v>
      </c>
      <c r="G31" s="199">
        <f>'[2]09'!H33</f>
        <v>0</v>
      </c>
      <c r="H31" s="200">
        <f>'[2]09'!I33</f>
        <v>0</v>
      </c>
      <c r="I31" s="200">
        <f>'[2]09'!J33</f>
        <v>0</v>
      </c>
      <c r="J31" s="200">
        <f>'[2]09'!K33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'[2]09'!B34</f>
        <v>0</v>
      </c>
      <c r="C32" s="200">
        <f>'[2]09'!C34</f>
        <v>60</v>
      </c>
      <c r="D32" s="200">
        <f>'[2]09'!D34</f>
        <v>0</v>
      </c>
      <c r="E32" s="200">
        <f>'[2]09'!E34</f>
        <v>0</v>
      </c>
      <c r="F32" s="15">
        <f t="shared" si="6"/>
        <v>60</v>
      </c>
      <c r="G32" s="199">
        <f>'[2]09'!H34</f>
        <v>0</v>
      </c>
      <c r="H32" s="200">
        <f>'[2]09'!I34</f>
        <v>0</v>
      </c>
      <c r="I32" s="200">
        <f>'[2]09'!J34</f>
        <v>0</v>
      </c>
      <c r="J32" s="200">
        <f>'[2]09'!K34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'[2]09'!B35</f>
        <v>0</v>
      </c>
      <c r="C33" s="200">
        <f>'[2]09'!C35</f>
        <v>60</v>
      </c>
      <c r="D33" s="200">
        <f>'[2]09'!D35</f>
        <v>0</v>
      </c>
      <c r="E33" s="200">
        <f>'[2]09'!E35</f>
        <v>0</v>
      </c>
      <c r="F33" s="15">
        <f t="shared" si="6"/>
        <v>60</v>
      </c>
      <c r="G33" s="199">
        <f>'[2]09'!H35</f>
        <v>0</v>
      </c>
      <c r="H33" s="200">
        <f>'[2]09'!I35</f>
        <v>0</v>
      </c>
      <c r="I33" s="200">
        <f>'[2]09'!J35</f>
        <v>0</v>
      </c>
      <c r="J33" s="200">
        <f>'[2]09'!K35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'[2]09'!B36</f>
        <v>0</v>
      </c>
      <c r="C34" s="200">
        <f>'[2]09'!C36</f>
        <v>60</v>
      </c>
      <c r="D34" s="200">
        <f>'[2]09'!D36</f>
        <v>0</v>
      </c>
      <c r="E34" s="200">
        <f>'[2]09'!E36</f>
        <v>0</v>
      </c>
      <c r="F34" s="15">
        <f t="shared" si="6"/>
        <v>60</v>
      </c>
      <c r="G34" s="199">
        <f>'[2]09'!H36</f>
        <v>0</v>
      </c>
      <c r="H34" s="200">
        <f>'[2]09'!I36</f>
        <v>0</v>
      </c>
      <c r="I34" s="200">
        <f>'[2]09'!J36</f>
        <v>0</v>
      </c>
      <c r="J34" s="200">
        <f>'[2]09'!K36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'[2]09'!B37</f>
        <v>0</v>
      </c>
      <c r="C35" s="200">
        <f>'[2]09'!C37</f>
        <v>60</v>
      </c>
      <c r="D35" s="200">
        <f>'[2]09'!D37</f>
        <v>0</v>
      </c>
      <c r="E35" s="200">
        <f>'[2]09'!E37</f>
        <v>0</v>
      </c>
      <c r="F35" s="15">
        <f t="shared" si="6"/>
        <v>60</v>
      </c>
      <c r="G35" s="199">
        <f>'[2]09'!H37</f>
        <v>0</v>
      </c>
      <c r="H35" s="200">
        <f>'[2]09'!I37</f>
        <v>0</v>
      </c>
      <c r="I35" s="200">
        <f>'[2]09'!J37</f>
        <v>0</v>
      </c>
      <c r="J35" s="200">
        <f>'[2]09'!K37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'[2]09'!B38</f>
        <v>0</v>
      </c>
      <c r="C36" s="200">
        <f>'[2]09'!C38</f>
        <v>60</v>
      </c>
      <c r="D36" s="200">
        <f>'[2]09'!D38</f>
        <v>0</v>
      </c>
      <c r="E36" s="200">
        <f>'[2]09'!E38</f>
        <v>0</v>
      </c>
      <c r="F36" s="15">
        <f t="shared" si="6"/>
        <v>60</v>
      </c>
      <c r="G36" s="199">
        <f>'[2]09'!H38</f>
        <v>0</v>
      </c>
      <c r="H36" s="200">
        <f>'[2]09'!I38</f>
        <v>0</v>
      </c>
      <c r="I36" s="200">
        <f>'[2]09'!J38</f>
        <v>0</v>
      </c>
      <c r="J36" s="200">
        <f>'[2]09'!K38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'[2]09'!B39</f>
        <v>0</v>
      </c>
      <c r="C37" s="200">
        <f>'[2]09'!C39</f>
        <v>60</v>
      </c>
      <c r="D37" s="200">
        <f>'[2]09'!D39</f>
        <v>0</v>
      </c>
      <c r="E37" s="200">
        <f>'[2]09'!E39</f>
        <v>0</v>
      </c>
      <c r="F37" s="15">
        <f t="shared" si="6"/>
        <v>60</v>
      </c>
      <c r="G37" s="199">
        <f>'[2]09'!H39</f>
        <v>0</v>
      </c>
      <c r="H37" s="200">
        <f>'[2]09'!I39</f>
        <v>0</v>
      </c>
      <c r="I37" s="200">
        <f>'[2]09'!J39</f>
        <v>0</v>
      </c>
      <c r="J37" s="200">
        <f>'[2]09'!K39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'[2]09'!B40</f>
        <v>0</v>
      </c>
      <c r="C38" s="200">
        <f>'[2]09'!C40</f>
        <v>60</v>
      </c>
      <c r="D38" s="200">
        <f>'[2]09'!D40</f>
        <v>0</v>
      </c>
      <c r="E38" s="200">
        <f>'[2]09'!E40</f>
        <v>0</v>
      </c>
      <c r="F38" s="15">
        <f t="shared" si="6"/>
        <v>60</v>
      </c>
      <c r="G38" s="199">
        <f>'[2]09'!H40</f>
        <v>0</v>
      </c>
      <c r="H38" s="200">
        <f>'[2]09'!I40</f>
        <v>0</v>
      </c>
      <c r="I38" s="200">
        <f>'[2]09'!J40</f>
        <v>0</v>
      </c>
      <c r="J38" s="200">
        <f>'[2]09'!K40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'[2]09'!B41</f>
        <v>0</v>
      </c>
      <c r="C39" s="200">
        <f>'[2]09'!C41</f>
        <v>60</v>
      </c>
      <c r="D39" s="200">
        <f>'[2]09'!D41</f>
        <v>0</v>
      </c>
      <c r="E39" s="200">
        <f>'[2]09'!E41</f>
        <v>0</v>
      </c>
      <c r="F39" s="15">
        <f t="shared" si="6"/>
        <v>60</v>
      </c>
      <c r="G39" s="199">
        <f>'[2]09'!H41</f>
        <v>0</v>
      </c>
      <c r="H39" s="200">
        <f>'[2]09'!I41</f>
        <v>0</v>
      </c>
      <c r="I39" s="200">
        <f>'[2]09'!J41</f>
        <v>0</v>
      </c>
      <c r="J39" s="200">
        <f>'[2]09'!K41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'[2]09'!B42</f>
        <v>0</v>
      </c>
      <c r="C40" s="200">
        <f>'[2]09'!C42</f>
        <v>60</v>
      </c>
      <c r="D40" s="200">
        <f>'[2]09'!D42</f>
        <v>0</v>
      </c>
      <c r="E40" s="200">
        <f>'[2]09'!E42</f>
        <v>0</v>
      </c>
      <c r="F40" s="15">
        <f t="shared" si="6"/>
        <v>60</v>
      </c>
      <c r="G40" s="199">
        <f>'[2]09'!H42</f>
        <v>0</v>
      </c>
      <c r="H40" s="200">
        <f>'[2]09'!I42</f>
        <v>0</v>
      </c>
      <c r="I40" s="200">
        <f>'[2]09'!J42</f>
        <v>0</v>
      </c>
      <c r="J40" s="200">
        <f>'[2]09'!K42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'[2]09'!B43</f>
        <v>0</v>
      </c>
      <c r="C41" s="200">
        <f>'[2]09'!C43</f>
        <v>60</v>
      </c>
      <c r="D41" s="200">
        <f>'[2]09'!D43</f>
        <v>0</v>
      </c>
      <c r="E41" s="200">
        <f>'[2]09'!E43</f>
        <v>0</v>
      </c>
      <c r="F41" s="15">
        <f t="shared" si="6"/>
        <v>60</v>
      </c>
      <c r="G41" s="199">
        <f>'[2]09'!H43</f>
        <v>0</v>
      </c>
      <c r="H41" s="200">
        <f>'[2]09'!I43</f>
        <v>0</v>
      </c>
      <c r="I41" s="200">
        <f>'[2]09'!J43</f>
        <v>0</v>
      </c>
      <c r="J41" s="200">
        <f>'[2]09'!K43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'[2]09'!B44</f>
        <v>0</v>
      </c>
      <c r="C42" s="200">
        <f>'[2]09'!C44</f>
        <v>60</v>
      </c>
      <c r="D42" s="200">
        <f>'[2]09'!D44</f>
        <v>0</v>
      </c>
      <c r="E42" s="200">
        <f>'[2]09'!E44</f>
        <v>0</v>
      </c>
      <c r="F42" s="15">
        <f t="shared" si="6"/>
        <v>60</v>
      </c>
      <c r="G42" s="199">
        <f>'[2]09'!H44</f>
        <v>0</v>
      </c>
      <c r="H42" s="200">
        <f>'[2]09'!I44</f>
        <v>0</v>
      </c>
      <c r="I42" s="200">
        <f>'[2]09'!J44</f>
        <v>0</v>
      </c>
      <c r="J42" s="200">
        <f>'[2]09'!K44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'[2]09'!B45</f>
        <v>0</v>
      </c>
      <c r="C43" s="200">
        <f>'[2]09'!C45</f>
        <v>60</v>
      </c>
      <c r="D43" s="200">
        <f>'[2]09'!D45</f>
        <v>0</v>
      </c>
      <c r="E43" s="200">
        <f>'[2]09'!E45</f>
        <v>0</v>
      </c>
      <c r="F43" s="15">
        <f t="shared" si="6"/>
        <v>60</v>
      </c>
      <c r="G43" s="199">
        <f>'[2]09'!H45</f>
        <v>0</v>
      </c>
      <c r="H43" s="200">
        <f>'[2]09'!I45</f>
        <v>0</v>
      </c>
      <c r="I43" s="200">
        <f>'[2]09'!J45</f>
        <v>0</v>
      </c>
      <c r="J43" s="200">
        <f>'[2]09'!K45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'[2]09'!B46</f>
        <v>0</v>
      </c>
      <c r="C44" s="200">
        <f>'[2]09'!C46</f>
        <v>60</v>
      </c>
      <c r="D44" s="200">
        <f>'[2]09'!D46</f>
        <v>0</v>
      </c>
      <c r="E44" s="200">
        <f>'[2]09'!E46</f>
        <v>0</v>
      </c>
      <c r="F44" s="15">
        <f t="shared" si="6"/>
        <v>60</v>
      </c>
      <c r="G44" s="199">
        <f>'[2]09'!H46</f>
        <v>0</v>
      </c>
      <c r="H44" s="200">
        <f>'[2]09'!I46</f>
        <v>0</v>
      </c>
      <c r="I44" s="200">
        <f>'[2]09'!J46</f>
        <v>0</v>
      </c>
      <c r="J44" s="200">
        <f>'[2]09'!K46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'[2]09'!B47</f>
        <v>0</v>
      </c>
      <c r="C45" s="200">
        <f>'[2]09'!C47</f>
        <v>60</v>
      </c>
      <c r="D45" s="200">
        <f>'[2]09'!D47</f>
        <v>0</v>
      </c>
      <c r="E45" s="200">
        <f>'[2]09'!E47</f>
        <v>0</v>
      </c>
      <c r="F45" s="15">
        <f t="shared" si="6"/>
        <v>60</v>
      </c>
      <c r="G45" s="199">
        <f>'[2]09'!H47</f>
        <v>0</v>
      </c>
      <c r="H45" s="200">
        <f>'[2]09'!I47</f>
        <v>0</v>
      </c>
      <c r="I45" s="200">
        <f>'[2]09'!J47</f>
        <v>0</v>
      </c>
      <c r="J45" s="200">
        <f>'[2]09'!K47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'[2]09'!B48</f>
        <v>0</v>
      </c>
      <c r="C46" s="200">
        <f>'[2]09'!C48</f>
        <v>60</v>
      </c>
      <c r="D46" s="200">
        <f>'[2]09'!D48</f>
        <v>0</v>
      </c>
      <c r="E46" s="200">
        <f>'[2]09'!E48</f>
        <v>0</v>
      </c>
      <c r="F46" s="15">
        <f t="shared" si="6"/>
        <v>60</v>
      </c>
      <c r="G46" s="199">
        <f>'[2]09'!H48</f>
        <v>0</v>
      </c>
      <c r="H46" s="200">
        <f>'[2]09'!I48</f>
        <v>0</v>
      </c>
      <c r="I46" s="200">
        <f>'[2]09'!J48</f>
        <v>0</v>
      </c>
      <c r="J46" s="200">
        <f>'[2]09'!K48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'[2]09'!B49</f>
        <v>0</v>
      </c>
      <c r="C47" s="200">
        <f>'[2]09'!C49</f>
        <v>60</v>
      </c>
      <c r="D47" s="200">
        <f>'[2]09'!D49</f>
        <v>0</v>
      </c>
      <c r="E47" s="200">
        <f>'[2]09'!E49</f>
        <v>0</v>
      </c>
      <c r="F47" s="15">
        <f t="shared" si="6"/>
        <v>60</v>
      </c>
      <c r="G47" s="199">
        <f>'[2]09'!H49</f>
        <v>0</v>
      </c>
      <c r="H47" s="200">
        <f>'[2]09'!I49</f>
        <v>0</v>
      </c>
      <c r="I47" s="200">
        <f>'[2]09'!J49</f>
        <v>0</v>
      </c>
      <c r="J47" s="200">
        <f>'[2]09'!K49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'[2]09'!B50</f>
        <v>0</v>
      </c>
      <c r="C48" s="200">
        <f>'[2]09'!C50</f>
        <v>60</v>
      </c>
      <c r="D48" s="200">
        <f>'[2]09'!D50</f>
        <v>0</v>
      </c>
      <c r="E48" s="200">
        <f>'[2]09'!E50</f>
        <v>0</v>
      </c>
      <c r="F48" s="15">
        <f t="shared" si="6"/>
        <v>60</v>
      </c>
      <c r="G48" s="199">
        <f>'[2]09'!H50</f>
        <v>0</v>
      </c>
      <c r="H48" s="200">
        <f>'[2]09'!I50</f>
        <v>0</v>
      </c>
      <c r="I48" s="200">
        <f>'[2]09'!J50</f>
        <v>0</v>
      </c>
      <c r="J48" s="200">
        <f>'[2]09'!K50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'[2]09'!B51</f>
        <v>0</v>
      </c>
      <c r="C49" s="200">
        <f>'[2]09'!C51</f>
        <v>60</v>
      </c>
      <c r="D49" s="200">
        <f>'[2]09'!D51</f>
        <v>0</v>
      </c>
      <c r="E49" s="200">
        <f>'[2]09'!E51</f>
        <v>0</v>
      </c>
      <c r="F49" s="15">
        <f t="shared" si="6"/>
        <v>60</v>
      </c>
      <c r="G49" s="199">
        <f>'[2]09'!H51</f>
        <v>0</v>
      </c>
      <c r="H49" s="200">
        <f>'[2]09'!I51</f>
        <v>0</v>
      </c>
      <c r="I49" s="200">
        <f>'[2]09'!J51</f>
        <v>0</v>
      </c>
      <c r="J49" s="200">
        <f>'[2]09'!K51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'[2]09'!B52</f>
        <v>0</v>
      </c>
      <c r="C50" s="200">
        <f>'[2]09'!C52</f>
        <v>60</v>
      </c>
      <c r="D50" s="200">
        <f>'[2]09'!D52</f>
        <v>0</v>
      </c>
      <c r="E50" s="200">
        <f>'[2]09'!E52</f>
        <v>0</v>
      </c>
      <c r="F50" s="15">
        <f t="shared" si="6"/>
        <v>60</v>
      </c>
      <c r="G50" s="199">
        <f>'[2]09'!H52</f>
        <v>0</v>
      </c>
      <c r="H50" s="200">
        <f>'[2]09'!I52</f>
        <v>0</v>
      </c>
      <c r="I50" s="200">
        <f>'[2]09'!J52</f>
        <v>0</v>
      </c>
      <c r="J50" s="200">
        <f>'[2]09'!K52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'[2]09'!B53</f>
        <v>0</v>
      </c>
      <c r="C51" s="200">
        <f>'[2]09'!C53</f>
        <v>60</v>
      </c>
      <c r="D51" s="200">
        <f>'[2]09'!D53</f>
        <v>0</v>
      </c>
      <c r="E51" s="200">
        <f>'[2]09'!E53</f>
        <v>0</v>
      </c>
      <c r="F51" s="15">
        <f t="shared" si="6"/>
        <v>60</v>
      </c>
      <c r="G51" s="199">
        <f>'[2]09'!H53</f>
        <v>0</v>
      </c>
      <c r="H51" s="200">
        <f>'[2]09'!I53</f>
        <v>0</v>
      </c>
      <c r="I51" s="200">
        <f>'[2]09'!J53</f>
        <v>0</v>
      </c>
      <c r="J51" s="200">
        <f>'[2]09'!K53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'[2]09'!B54</f>
        <v>0</v>
      </c>
      <c r="C52" s="200">
        <f>'[2]09'!C54</f>
        <v>60</v>
      </c>
      <c r="D52" s="200">
        <f>'[2]09'!D54</f>
        <v>0</v>
      </c>
      <c r="E52" s="200">
        <f>'[2]09'!E54</f>
        <v>0</v>
      </c>
      <c r="F52" s="15">
        <f t="shared" si="6"/>
        <v>60</v>
      </c>
      <c r="G52" s="199">
        <f>'[2]09'!H54</f>
        <v>0</v>
      </c>
      <c r="H52" s="200">
        <f>'[2]09'!I54</f>
        <v>0</v>
      </c>
      <c r="I52" s="200">
        <f>'[2]09'!J54</f>
        <v>0</v>
      </c>
      <c r="J52" s="200">
        <f>'[2]09'!K54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'[2]09'!B55</f>
        <v>0</v>
      </c>
      <c r="C53" s="200">
        <f>'[2]09'!C55</f>
        <v>60</v>
      </c>
      <c r="D53" s="200">
        <f>'[2]09'!D55</f>
        <v>0</v>
      </c>
      <c r="E53" s="200">
        <f>'[2]09'!E55</f>
        <v>0</v>
      </c>
      <c r="F53" s="15">
        <f t="shared" si="6"/>
        <v>60</v>
      </c>
      <c r="G53" s="199">
        <f>'[2]09'!H55</f>
        <v>0</v>
      </c>
      <c r="H53" s="200">
        <f>'[2]09'!I55</f>
        <v>0</v>
      </c>
      <c r="I53" s="200">
        <f>'[2]09'!J55</f>
        <v>0</v>
      </c>
      <c r="J53" s="200">
        <f>'[2]09'!K55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'[2]09'!B56</f>
        <v>0</v>
      </c>
      <c r="C54" s="200">
        <f>'[2]09'!C56</f>
        <v>60</v>
      </c>
      <c r="D54" s="200">
        <f>'[2]09'!D56</f>
        <v>0</v>
      </c>
      <c r="E54" s="200">
        <f>'[2]09'!E56</f>
        <v>0</v>
      </c>
      <c r="F54" s="15">
        <f t="shared" si="6"/>
        <v>60</v>
      </c>
      <c r="G54" s="199">
        <f>'[2]09'!H56</f>
        <v>0</v>
      </c>
      <c r="H54" s="200">
        <f>'[2]09'!I56</f>
        <v>0</v>
      </c>
      <c r="I54" s="200">
        <f>'[2]09'!J56</f>
        <v>0</v>
      </c>
      <c r="J54" s="200">
        <f>'[2]09'!K56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'[2]09'!B57</f>
        <v>0</v>
      </c>
      <c r="C55" s="200">
        <f>'[2]09'!C57</f>
        <v>60</v>
      </c>
      <c r="D55" s="200">
        <f>'[2]09'!D57</f>
        <v>0</v>
      </c>
      <c r="E55" s="200">
        <f>'[2]09'!E57</f>
        <v>0</v>
      </c>
      <c r="F55" s="15">
        <f t="shared" si="6"/>
        <v>60</v>
      </c>
      <c r="G55" s="199">
        <f>'[2]09'!H57</f>
        <v>0</v>
      </c>
      <c r="H55" s="200">
        <f>'[2]09'!I57</f>
        <v>0</v>
      </c>
      <c r="I55" s="200">
        <f>'[2]09'!J57</f>
        <v>0</v>
      </c>
      <c r="J55" s="200">
        <f>'[2]09'!K57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'[2]09'!B58</f>
        <v>0</v>
      </c>
      <c r="C56" s="200">
        <f>'[2]09'!C58</f>
        <v>60</v>
      </c>
      <c r="D56" s="200">
        <f>'[2]09'!D58</f>
        <v>0</v>
      </c>
      <c r="E56" s="200">
        <f>'[2]09'!E58</f>
        <v>0</v>
      </c>
      <c r="F56" s="15">
        <f t="shared" si="6"/>
        <v>60</v>
      </c>
      <c r="G56" s="199">
        <f>'[2]09'!H58</f>
        <v>0</v>
      </c>
      <c r="H56" s="200">
        <f>'[2]09'!I58</f>
        <v>0</v>
      </c>
      <c r="I56" s="200">
        <f>'[2]09'!J58</f>
        <v>0</v>
      </c>
      <c r="J56" s="200">
        <f>'[2]09'!K58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'[2]09'!B59</f>
        <v>0</v>
      </c>
      <c r="C57" s="200">
        <f>'[2]09'!C59</f>
        <v>60</v>
      </c>
      <c r="D57" s="200">
        <f>'[2]09'!D59</f>
        <v>0</v>
      </c>
      <c r="E57" s="200">
        <f>'[2]09'!E59</f>
        <v>0</v>
      </c>
      <c r="F57" s="15">
        <f t="shared" si="6"/>
        <v>60</v>
      </c>
      <c r="G57" s="199">
        <f>'[2]09'!H59</f>
        <v>0</v>
      </c>
      <c r="H57" s="200">
        <f>'[2]09'!I59</f>
        <v>0</v>
      </c>
      <c r="I57" s="200">
        <f>'[2]09'!J59</f>
        <v>0</v>
      </c>
      <c r="J57" s="200">
        <f>'[2]09'!K59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'[2]09'!B60</f>
        <v>0</v>
      </c>
      <c r="C58" s="200">
        <f>'[2]09'!C60</f>
        <v>60</v>
      </c>
      <c r="D58" s="200">
        <f>'[2]09'!D60</f>
        <v>0</v>
      </c>
      <c r="E58" s="200">
        <f>'[2]09'!E60</f>
        <v>0</v>
      </c>
      <c r="F58" s="15">
        <f t="shared" si="6"/>
        <v>60</v>
      </c>
      <c r="G58" s="199">
        <f>'[2]09'!H60</f>
        <v>0</v>
      </c>
      <c r="H58" s="200">
        <f>'[2]09'!I60</f>
        <v>0</v>
      </c>
      <c r="I58" s="200">
        <f>'[2]09'!J60</f>
        <v>0</v>
      </c>
      <c r="J58" s="200">
        <f>'[2]09'!K60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'[2]09'!B61</f>
        <v>0</v>
      </c>
      <c r="C59" s="200">
        <f>'[2]09'!C61</f>
        <v>60</v>
      </c>
      <c r="D59" s="200">
        <f>'[2]09'!D61</f>
        <v>0</v>
      </c>
      <c r="E59" s="200">
        <f>'[2]09'!E61</f>
        <v>0</v>
      </c>
      <c r="F59" s="15">
        <f t="shared" si="6"/>
        <v>60</v>
      </c>
      <c r="G59" s="199">
        <f>'[2]09'!H61</f>
        <v>0</v>
      </c>
      <c r="H59" s="200">
        <f>'[2]09'!I61</f>
        <v>0</v>
      </c>
      <c r="I59" s="200">
        <f>'[2]09'!J61</f>
        <v>0</v>
      </c>
      <c r="J59" s="200">
        <f>'[2]09'!K61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'[2]09'!B62</f>
        <v>0</v>
      </c>
      <c r="C60" s="200">
        <f>'[2]09'!C62</f>
        <v>60</v>
      </c>
      <c r="D60" s="200">
        <f>'[2]09'!D62</f>
        <v>0</v>
      </c>
      <c r="E60" s="200">
        <f>'[2]09'!E62</f>
        <v>0</v>
      </c>
      <c r="F60" s="15">
        <f t="shared" si="6"/>
        <v>60</v>
      </c>
      <c r="G60" s="199">
        <f>'[2]09'!H62</f>
        <v>0</v>
      </c>
      <c r="H60" s="200">
        <f>'[2]09'!I62</f>
        <v>0</v>
      </c>
      <c r="I60" s="200">
        <f>'[2]09'!J62</f>
        <v>0</v>
      </c>
      <c r="J60" s="200">
        <f>'[2]09'!K62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'[2]09'!B63</f>
        <v>0</v>
      </c>
      <c r="C61" s="200">
        <f>'[2]09'!C63</f>
        <v>60</v>
      </c>
      <c r="D61" s="200">
        <f>'[2]09'!D63</f>
        <v>0</v>
      </c>
      <c r="E61" s="200">
        <f>'[2]09'!E63</f>
        <v>0</v>
      </c>
      <c r="F61" s="15">
        <f t="shared" si="6"/>
        <v>60</v>
      </c>
      <c r="G61" s="199">
        <f>'[2]09'!H63</f>
        <v>0</v>
      </c>
      <c r="H61" s="200">
        <f>'[2]09'!I63</f>
        <v>0</v>
      </c>
      <c r="I61" s="200">
        <f>'[2]09'!J63</f>
        <v>0</v>
      </c>
      <c r="J61" s="200">
        <f>'[2]09'!K63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'[2]09'!B64</f>
        <v>0</v>
      </c>
      <c r="C62" s="200">
        <f>'[2]09'!C64</f>
        <v>60</v>
      </c>
      <c r="D62" s="200">
        <f>'[2]09'!D64</f>
        <v>0</v>
      </c>
      <c r="E62" s="200">
        <f>'[2]09'!E64</f>
        <v>0</v>
      </c>
      <c r="F62" s="15">
        <f t="shared" si="6"/>
        <v>60</v>
      </c>
      <c r="G62" s="199">
        <f>'[2]09'!H64</f>
        <v>0</v>
      </c>
      <c r="H62" s="200">
        <f>'[2]09'!I64</f>
        <v>0</v>
      </c>
      <c r="I62" s="200">
        <f>'[2]09'!J64</f>
        <v>0</v>
      </c>
      <c r="J62" s="200">
        <f>'[2]09'!K64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'[2]09'!B65</f>
        <v>0</v>
      </c>
      <c r="C63" s="200">
        <f>'[2]09'!C65</f>
        <v>60</v>
      </c>
      <c r="D63" s="200">
        <f>'[2]09'!D65</f>
        <v>0</v>
      </c>
      <c r="E63" s="200">
        <f>'[2]09'!E65</f>
        <v>0</v>
      </c>
      <c r="F63" s="15">
        <f t="shared" si="6"/>
        <v>60</v>
      </c>
      <c r="G63" s="199">
        <f>'[2]09'!H65</f>
        <v>0</v>
      </c>
      <c r="H63" s="200">
        <f>'[2]09'!I65</f>
        <v>0</v>
      </c>
      <c r="I63" s="200">
        <f>'[2]09'!J65</f>
        <v>0</v>
      </c>
      <c r="J63" s="200">
        <f>'[2]09'!K65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'[2]09'!B66</f>
        <v>0</v>
      </c>
      <c r="C64" s="200">
        <f>'[2]09'!C66</f>
        <v>60</v>
      </c>
      <c r="D64" s="200">
        <f>'[2]09'!D66</f>
        <v>0</v>
      </c>
      <c r="E64" s="200">
        <f>'[2]09'!E66</f>
        <v>0</v>
      </c>
      <c r="F64" s="15">
        <f t="shared" si="6"/>
        <v>60</v>
      </c>
      <c r="G64" s="199">
        <f>'[2]09'!H66</f>
        <v>0</v>
      </c>
      <c r="H64" s="200">
        <f>'[2]09'!I66</f>
        <v>0</v>
      </c>
      <c r="I64" s="200">
        <f>'[2]09'!J66</f>
        <v>0</v>
      </c>
      <c r="J64" s="200">
        <f>'[2]09'!K66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'[2]09'!B67</f>
        <v>0</v>
      </c>
      <c r="C65" s="200">
        <f>'[2]09'!C67</f>
        <v>60</v>
      </c>
      <c r="D65" s="200">
        <f>'[2]09'!D67</f>
        <v>0</v>
      </c>
      <c r="E65" s="200">
        <f>'[2]09'!E67</f>
        <v>0</v>
      </c>
      <c r="F65" s="15">
        <f t="shared" si="6"/>
        <v>60</v>
      </c>
      <c r="G65" s="199">
        <f>'[2]09'!H67</f>
        <v>0</v>
      </c>
      <c r="H65" s="200">
        <f>'[2]09'!I67</f>
        <v>0</v>
      </c>
      <c r="I65" s="200">
        <f>'[2]09'!J67</f>
        <v>0</v>
      </c>
      <c r="J65" s="200">
        <f>'[2]09'!K67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'[2]09'!B68</f>
        <v>0</v>
      </c>
      <c r="C66" s="200">
        <f>'[2]09'!C68</f>
        <v>60</v>
      </c>
      <c r="D66" s="200">
        <f>'[2]09'!D68</f>
        <v>0</v>
      </c>
      <c r="E66" s="200">
        <f>'[2]09'!E68</f>
        <v>0</v>
      </c>
      <c r="F66" s="15">
        <f t="shared" si="6"/>
        <v>60</v>
      </c>
      <c r="G66" s="199">
        <f>'[2]09'!H68</f>
        <v>0</v>
      </c>
      <c r="H66" s="200">
        <f>'[2]09'!I68</f>
        <v>0</v>
      </c>
      <c r="I66" s="200">
        <f>'[2]09'!J68</f>
        <v>0</v>
      </c>
      <c r="J66" s="200">
        <f>'[2]09'!K68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'[2]09'!B69</f>
        <v>0</v>
      </c>
      <c r="C67" s="200">
        <f>'[2]09'!C69</f>
        <v>60</v>
      </c>
      <c r="D67" s="200">
        <f>'[2]09'!D69</f>
        <v>0</v>
      </c>
      <c r="E67" s="200">
        <f>'[2]09'!E69</f>
        <v>0</v>
      </c>
      <c r="F67" s="15">
        <f t="shared" si="6"/>
        <v>60</v>
      </c>
      <c r="G67" s="199">
        <f>'[2]09'!H69</f>
        <v>0</v>
      </c>
      <c r="H67" s="200">
        <f>'[2]09'!I69</f>
        <v>0</v>
      </c>
      <c r="I67" s="200">
        <f>'[2]09'!J69</f>
        <v>0</v>
      </c>
      <c r="J67" s="200">
        <f>'[2]09'!K69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'[2]09'!B70</f>
        <v>0</v>
      </c>
      <c r="C68" s="200">
        <f>'[2]09'!C70</f>
        <v>60</v>
      </c>
      <c r="D68" s="200">
        <f>'[2]09'!D70</f>
        <v>0</v>
      </c>
      <c r="E68" s="200">
        <f>'[2]09'!E70</f>
        <v>0</v>
      </c>
      <c r="F68" s="15">
        <f t="shared" si="6"/>
        <v>60</v>
      </c>
      <c r="G68" s="199">
        <f>'[2]09'!H70</f>
        <v>0</v>
      </c>
      <c r="H68" s="200">
        <f>'[2]09'!I70</f>
        <v>0</v>
      </c>
      <c r="I68" s="200">
        <f>'[2]09'!J70</f>
        <v>0</v>
      </c>
      <c r="J68" s="200">
        <f>'[2]09'!K70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'[2]09'!B71</f>
        <v>0</v>
      </c>
      <c r="C69" s="200">
        <f>'[2]09'!C71</f>
        <v>60</v>
      </c>
      <c r="D69" s="200">
        <f>'[2]09'!D71</f>
        <v>0</v>
      </c>
      <c r="E69" s="200">
        <f>'[2]09'!E71</f>
        <v>0</v>
      </c>
      <c r="F69" s="15">
        <f t="shared" ref="F69:F98" si="16">SUM(B69:E69)</f>
        <v>60</v>
      </c>
      <c r="G69" s="199">
        <f>'[2]09'!H71</f>
        <v>0</v>
      </c>
      <c r="H69" s="200">
        <f>'[2]09'!I71</f>
        <v>0</v>
      </c>
      <c r="I69" s="200">
        <f>'[2]09'!J71</f>
        <v>0</v>
      </c>
      <c r="J69" s="200">
        <f>'[2]09'!K71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'[2]09'!B72</f>
        <v>0</v>
      </c>
      <c r="C70" s="200">
        <f>'[2]09'!C72</f>
        <v>60</v>
      </c>
      <c r="D70" s="200">
        <f>'[2]09'!D72</f>
        <v>0</v>
      </c>
      <c r="E70" s="200">
        <f>'[2]09'!E72</f>
        <v>0</v>
      </c>
      <c r="F70" s="15">
        <f t="shared" si="16"/>
        <v>60</v>
      </c>
      <c r="G70" s="199">
        <f>'[2]09'!H72</f>
        <v>0</v>
      </c>
      <c r="H70" s="200">
        <f>'[2]09'!I72</f>
        <v>0</v>
      </c>
      <c r="I70" s="200">
        <f>'[2]09'!J72</f>
        <v>0</v>
      </c>
      <c r="J70" s="200">
        <f>'[2]09'!K72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'[2]09'!B73</f>
        <v>0</v>
      </c>
      <c r="C71" s="200">
        <f>'[2]09'!C73</f>
        <v>60</v>
      </c>
      <c r="D71" s="200">
        <f>'[2]09'!D73</f>
        <v>0</v>
      </c>
      <c r="E71" s="200">
        <f>'[2]09'!E73</f>
        <v>0</v>
      </c>
      <c r="F71" s="15">
        <f t="shared" si="16"/>
        <v>60</v>
      </c>
      <c r="G71" s="199">
        <f>'[2]09'!H73</f>
        <v>0</v>
      </c>
      <c r="H71" s="200">
        <f>'[2]09'!I73</f>
        <v>0</v>
      </c>
      <c r="I71" s="200">
        <f>'[2]09'!J73</f>
        <v>0</v>
      </c>
      <c r="J71" s="200">
        <f>'[2]09'!K73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'[2]09'!B74</f>
        <v>0</v>
      </c>
      <c r="C72" s="200">
        <f>'[2]09'!C74</f>
        <v>60</v>
      </c>
      <c r="D72" s="200">
        <f>'[2]09'!D74</f>
        <v>0</v>
      </c>
      <c r="E72" s="200">
        <f>'[2]09'!E74</f>
        <v>0</v>
      </c>
      <c r="F72" s="15">
        <f t="shared" si="16"/>
        <v>60</v>
      </c>
      <c r="G72" s="199">
        <f>'[2]09'!H74</f>
        <v>0</v>
      </c>
      <c r="H72" s="200">
        <f>'[2]09'!I74</f>
        <v>0</v>
      </c>
      <c r="I72" s="200">
        <f>'[2]09'!J74</f>
        <v>0</v>
      </c>
      <c r="J72" s="200">
        <f>'[2]09'!K74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'[2]09'!B75</f>
        <v>0</v>
      </c>
      <c r="C73" s="200">
        <f>'[2]09'!C75</f>
        <v>60</v>
      </c>
      <c r="D73" s="200">
        <f>'[2]09'!D75</f>
        <v>0</v>
      </c>
      <c r="E73" s="200">
        <f>'[2]09'!E75</f>
        <v>0</v>
      </c>
      <c r="F73" s="15">
        <f t="shared" si="16"/>
        <v>60</v>
      </c>
      <c r="G73" s="199">
        <f>'[2]09'!H75</f>
        <v>0</v>
      </c>
      <c r="H73" s="200">
        <f>'[2]09'!I75</f>
        <v>0</v>
      </c>
      <c r="I73" s="200">
        <f>'[2]09'!J75</f>
        <v>0</v>
      </c>
      <c r="J73" s="200">
        <f>'[2]09'!K75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'[2]09'!B76</f>
        <v>0</v>
      </c>
      <c r="C74" s="200">
        <f>'[2]09'!C76</f>
        <v>60</v>
      </c>
      <c r="D74" s="200">
        <f>'[2]09'!D76</f>
        <v>0</v>
      </c>
      <c r="E74" s="200">
        <f>'[2]09'!E76</f>
        <v>0</v>
      </c>
      <c r="F74" s="15">
        <f t="shared" si="16"/>
        <v>60</v>
      </c>
      <c r="G74" s="199">
        <f>'[2]09'!H76</f>
        <v>0</v>
      </c>
      <c r="H74" s="200">
        <f>'[2]09'!I76</f>
        <v>0</v>
      </c>
      <c r="I74" s="200">
        <f>'[2]09'!J76</f>
        <v>0</v>
      </c>
      <c r="J74" s="200">
        <f>'[2]09'!K76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'[2]09'!B77</f>
        <v>0</v>
      </c>
      <c r="C75" s="200">
        <f>'[2]09'!C77</f>
        <v>60</v>
      </c>
      <c r="D75" s="200">
        <f>'[2]09'!D77</f>
        <v>0</v>
      </c>
      <c r="E75" s="200">
        <f>'[2]09'!E77</f>
        <v>0</v>
      </c>
      <c r="F75" s="15">
        <f t="shared" si="16"/>
        <v>60</v>
      </c>
      <c r="G75" s="199">
        <f>'[2]09'!H77</f>
        <v>0</v>
      </c>
      <c r="H75" s="200">
        <f>'[2]09'!I77</f>
        <v>0</v>
      </c>
      <c r="I75" s="200">
        <f>'[2]09'!J77</f>
        <v>0</v>
      </c>
      <c r="J75" s="200">
        <f>'[2]09'!K77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'[2]09'!B78</f>
        <v>0</v>
      </c>
      <c r="C76" s="200">
        <f>'[2]09'!C78</f>
        <v>60</v>
      </c>
      <c r="D76" s="200">
        <f>'[2]09'!D78</f>
        <v>0</v>
      </c>
      <c r="E76" s="200">
        <f>'[2]09'!E78</f>
        <v>0</v>
      </c>
      <c r="F76" s="15">
        <f t="shared" si="16"/>
        <v>60</v>
      </c>
      <c r="G76" s="199">
        <f>'[2]09'!H78</f>
        <v>0</v>
      </c>
      <c r="H76" s="200">
        <f>'[2]09'!I78</f>
        <v>0</v>
      </c>
      <c r="I76" s="200">
        <f>'[2]09'!J78</f>
        <v>0</v>
      </c>
      <c r="J76" s="200">
        <f>'[2]09'!K78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'[2]09'!B79</f>
        <v>0</v>
      </c>
      <c r="C77" s="200">
        <f>'[2]09'!C79</f>
        <v>60</v>
      </c>
      <c r="D77" s="200">
        <f>'[2]09'!D79</f>
        <v>0</v>
      </c>
      <c r="E77" s="200">
        <f>'[2]09'!E79</f>
        <v>0</v>
      </c>
      <c r="F77" s="15">
        <f t="shared" si="16"/>
        <v>60</v>
      </c>
      <c r="G77" s="199">
        <f>'[2]09'!H79</f>
        <v>0</v>
      </c>
      <c r="H77" s="200">
        <f>'[2]09'!I79</f>
        <v>0</v>
      </c>
      <c r="I77" s="200">
        <f>'[2]09'!J79</f>
        <v>0</v>
      </c>
      <c r="J77" s="200">
        <f>'[2]09'!K79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'[2]09'!B80</f>
        <v>0</v>
      </c>
      <c r="C78" s="200">
        <f>'[2]09'!C80</f>
        <v>60</v>
      </c>
      <c r="D78" s="200">
        <f>'[2]09'!D80</f>
        <v>0</v>
      </c>
      <c r="E78" s="200">
        <f>'[2]09'!E80</f>
        <v>0</v>
      </c>
      <c r="F78" s="15">
        <f t="shared" si="16"/>
        <v>60</v>
      </c>
      <c r="G78" s="199">
        <f>'[2]09'!H80</f>
        <v>0</v>
      </c>
      <c r="H78" s="200">
        <f>'[2]09'!I80</f>
        <v>0</v>
      </c>
      <c r="I78" s="200">
        <f>'[2]09'!J80</f>
        <v>0</v>
      </c>
      <c r="J78" s="200">
        <f>'[2]09'!K80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'[2]09'!B81</f>
        <v>0</v>
      </c>
      <c r="C79" s="200">
        <f>'[2]09'!C81</f>
        <v>60</v>
      </c>
      <c r="D79" s="200">
        <f>'[2]09'!D81</f>
        <v>0</v>
      </c>
      <c r="E79" s="200">
        <f>'[2]09'!E81</f>
        <v>0</v>
      </c>
      <c r="F79" s="15">
        <f t="shared" si="16"/>
        <v>60</v>
      </c>
      <c r="G79" s="199">
        <f>'[2]09'!H81</f>
        <v>0</v>
      </c>
      <c r="H79" s="200">
        <f>'[2]09'!I81</f>
        <v>0</v>
      </c>
      <c r="I79" s="200">
        <f>'[2]09'!J81</f>
        <v>0</v>
      </c>
      <c r="J79" s="200">
        <f>'[2]09'!K81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'[2]09'!B82</f>
        <v>0</v>
      </c>
      <c r="C80" s="200">
        <f>'[2]09'!C82</f>
        <v>60</v>
      </c>
      <c r="D80" s="200">
        <f>'[2]09'!D82</f>
        <v>0</v>
      </c>
      <c r="E80" s="200">
        <f>'[2]09'!E82</f>
        <v>0</v>
      </c>
      <c r="F80" s="15">
        <f t="shared" si="16"/>
        <v>60</v>
      </c>
      <c r="G80" s="199">
        <f>'[2]09'!H82</f>
        <v>0</v>
      </c>
      <c r="H80" s="200">
        <f>'[2]09'!I82</f>
        <v>0</v>
      </c>
      <c r="I80" s="200">
        <f>'[2]09'!J82</f>
        <v>0</v>
      </c>
      <c r="J80" s="200">
        <f>'[2]09'!K82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'[2]09'!B83</f>
        <v>0</v>
      </c>
      <c r="C81" s="200">
        <f>'[2]09'!C83</f>
        <v>60</v>
      </c>
      <c r="D81" s="200">
        <f>'[2]09'!D83</f>
        <v>0</v>
      </c>
      <c r="E81" s="200">
        <f>'[2]09'!E83</f>
        <v>0</v>
      </c>
      <c r="F81" s="15">
        <f t="shared" si="16"/>
        <v>60</v>
      </c>
      <c r="G81" s="199">
        <f>'[2]09'!H83</f>
        <v>0</v>
      </c>
      <c r="H81" s="200">
        <f>'[2]09'!I83</f>
        <v>0</v>
      </c>
      <c r="I81" s="200">
        <f>'[2]09'!J83</f>
        <v>0</v>
      </c>
      <c r="J81" s="200">
        <f>'[2]09'!K83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'[2]09'!B84</f>
        <v>0</v>
      </c>
      <c r="C82" s="200">
        <f>'[2]09'!C84</f>
        <v>60</v>
      </c>
      <c r="D82" s="200">
        <f>'[2]09'!D84</f>
        <v>0</v>
      </c>
      <c r="E82" s="200">
        <f>'[2]09'!E84</f>
        <v>0</v>
      </c>
      <c r="F82" s="15">
        <f t="shared" si="16"/>
        <v>60</v>
      </c>
      <c r="G82" s="199">
        <f>'[2]09'!H84</f>
        <v>0</v>
      </c>
      <c r="H82" s="200">
        <f>'[2]09'!I84</f>
        <v>0</v>
      </c>
      <c r="I82" s="200">
        <f>'[2]09'!J84</f>
        <v>0</v>
      </c>
      <c r="J82" s="200">
        <f>'[2]09'!K84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'[2]09'!B85</f>
        <v>0</v>
      </c>
      <c r="C83" s="200">
        <f>'[2]09'!C85</f>
        <v>60</v>
      </c>
      <c r="D83" s="200">
        <f>'[2]09'!D85</f>
        <v>0</v>
      </c>
      <c r="E83" s="200">
        <f>'[2]09'!E85</f>
        <v>0</v>
      </c>
      <c r="F83" s="15">
        <f t="shared" si="16"/>
        <v>60</v>
      </c>
      <c r="G83" s="199">
        <f>'[2]09'!H85</f>
        <v>0</v>
      </c>
      <c r="H83" s="200">
        <f>'[2]09'!I85</f>
        <v>0</v>
      </c>
      <c r="I83" s="200">
        <f>'[2]09'!J85</f>
        <v>0</v>
      </c>
      <c r="J83" s="200">
        <f>'[2]09'!K85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'[2]09'!B86</f>
        <v>0</v>
      </c>
      <c r="C84" s="200">
        <f>'[2]09'!C86</f>
        <v>60</v>
      </c>
      <c r="D84" s="200">
        <f>'[2]09'!D86</f>
        <v>0</v>
      </c>
      <c r="E84" s="200">
        <f>'[2]09'!E86</f>
        <v>0</v>
      </c>
      <c r="F84" s="15">
        <f t="shared" si="16"/>
        <v>60</v>
      </c>
      <c r="G84" s="199">
        <f>'[2]09'!H86</f>
        <v>0</v>
      </c>
      <c r="H84" s="200">
        <f>'[2]09'!I86</f>
        <v>0</v>
      </c>
      <c r="I84" s="200">
        <f>'[2]09'!J86</f>
        <v>0</v>
      </c>
      <c r="J84" s="200">
        <f>'[2]09'!K86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'[2]09'!B87</f>
        <v>0</v>
      </c>
      <c r="C85" s="200">
        <f>'[2]09'!C87</f>
        <v>60</v>
      </c>
      <c r="D85" s="200">
        <f>'[2]09'!D87</f>
        <v>0</v>
      </c>
      <c r="E85" s="200">
        <f>'[2]09'!E87</f>
        <v>0</v>
      </c>
      <c r="F85" s="15">
        <f t="shared" si="16"/>
        <v>60</v>
      </c>
      <c r="G85" s="199">
        <f>'[2]09'!H87</f>
        <v>0</v>
      </c>
      <c r="H85" s="200">
        <f>'[2]09'!I87</f>
        <v>0</v>
      </c>
      <c r="I85" s="200">
        <f>'[2]09'!J87</f>
        <v>0</v>
      </c>
      <c r="J85" s="200">
        <f>'[2]09'!K87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'[2]09'!B88</f>
        <v>0</v>
      </c>
      <c r="C86" s="200">
        <f>'[2]09'!C88</f>
        <v>60</v>
      </c>
      <c r="D86" s="200">
        <f>'[2]09'!D88</f>
        <v>0</v>
      </c>
      <c r="E86" s="200">
        <f>'[2]09'!E88</f>
        <v>0</v>
      </c>
      <c r="F86" s="15">
        <f t="shared" si="16"/>
        <v>60</v>
      </c>
      <c r="G86" s="199">
        <f>'[2]09'!H88</f>
        <v>0</v>
      </c>
      <c r="H86" s="200">
        <f>'[2]09'!I88</f>
        <v>0</v>
      </c>
      <c r="I86" s="200">
        <f>'[2]09'!J88</f>
        <v>0</v>
      </c>
      <c r="J86" s="200">
        <f>'[2]09'!K88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'[2]09'!B89</f>
        <v>0</v>
      </c>
      <c r="C87" s="200">
        <f>'[2]09'!C89</f>
        <v>60</v>
      </c>
      <c r="D87" s="200">
        <f>'[2]09'!D89</f>
        <v>0</v>
      </c>
      <c r="E87" s="200">
        <f>'[2]09'!E89</f>
        <v>0</v>
      </c>
      <c r="F87" s="15">
        <f t="shared" si="16"/>
        <v>60</v>
      </c>
      <c r="G87" s="199">
        <f>'[2]09'!H89</f>
        <v>0</v>
      </c>
      <c r="H87" s="200">
        <f>'[2]09'!I89</f>
        <v>0</v>
      </c>
      <c r="I87" s="200">
        <f>'[2]09'!J89</f>
        <v>0</v>
      </c>
      <c r="J87" s="200">
        <f>'[2]09'!K89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'[2]09'!B90</f>
        <v>0</v>
      </c>
      <c r="C88" s="200">
        <f>'[2]09'!C90</f>
        <v>60</v>
      </c>
      <c r="D88" s="200">
        <f>'[2]09'!D90</f>
        <v>0</v>
      </c>
      <c r="E88" s="200">
        <f>'[2]09'!E90</f>
        <v>0</v>
      </c>
      <c r="F88" s="15">
        <f t="shared" si="16"/>
        <v>60</v>
      </c>
      <c r="G88" s="199">
        <f>'[2]09'!H90</f>
        <v>0</v>
      </c>
      <c r="H88" s="200">
        <f>'[2]09'!I90</f>
        <v>0</v>
      </c>
      <c r="I88" s="200">
        <f>'[2]09'!J90</f>
        <v>0</v>
      </c>
      <c r="J88" s="200">
        <f>'[2]09'!K90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'[2]09'!B91</f>
        <v>0</v>
      </c>
      <c r="C89" s="200">
        <f>'[2]09'!C91</f>
        <v>60</v>
      </c>
      <c r="D89" s="200">
        <f>'[2]09'!D91</f>
        <v>0</v>
      </c>
      <c r="E89" s="200">
        <f>'[2]09'!E91</f>
        <v>0</v>
      </c>
      <c r="F89" s="15">
        <f t="shared" si="16"/>
        <v>60</v>
      </c>
      <c r="G89" s="199">
        <f>'[2]09'!H91</f>
        <v>0</v>
      </c>
      <c r="H89" s="200">
        <f>'[2]09'!I91</f>
        <v>0</v>
      </c>
      <c r="I89" s="200">
        <f>'[2]09'!J91</f>
        <v>0</v>
      </c>
      <c r="J89" s="200">
        <f>'[2]09'!K91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'[2]09'!B92</f>
        <v>0</v>
      </c>
      <c r="C90" s="200">
        <f>'[2]09'!C92</f>
        <v>60</v>
      </c>
      <c r="D90" s="200">
        <f>'[2]09'!D92</f>
        <v>0</v>
      </c>
      <c r="E90" s="200">
        <f>'[2]09'!E92</f>
        <v>0</v>
      </c>
      <c r="F90" s="15">
        <f t="shared" si="16"/>
        <v>60</v>
      </c>
      <c r="G90" s="199">
        <f>'[2]09'!H92</f>
        <v>0</v>
      </c>
      <c r="H90" s="200">
        <f>'[2]09'!I92</f>
        <v>0</v>
      </c>
      <c r="I90" s="200">
        <f>'[2]09'!J92</f>
        <v>0</v>
      </c>
      <c r="J90" s="200">
        <f>'[2]09'!K92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'[2]09'!B93</f>
        <v>0</v>
      </c>
      <c r="C91" s="200">
        <f>'[2]09'!C93</f>
        <v>60</v>
      </c>
      <c r="D91" s="200">
        <f>'[2]09'!D93</f>
        <v>0</v>
      </c>
      <c r="E91" s="200">
        <f>'[2]09'!E93</f>
        <v>0</v>
      </c>
      <c r="F91" s="15">
        <f t="shared" si="16"/>
        <v>60</v>
      </c>
      <c r="G91" s="199">
        <f>'[2]09'!H93</f>
        <v>0</v>
      </c>
      <c r="H91" s="200">
        <f>'[2]09'!I93</f>
        <v>0</v>
      </c>
      <c r="I91" s="200">
        <f>'[2]09'!J93</f>
        <v>0</v>
      </c>
      <c r="J91" s="200">
        <f>'[2]09'!K93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'[2]09'!B94</f>
        <v>0</v>
      </c>
      <c r="C92" s="200">
        <f>'[2]09'!C94</f>
        <v>60</v>
      </c>
      <c r="D92" s="200">
        <f>'[2]09'!D94</f>
        <v>0</v>
      </c>
      <c r="E92" s="200">
        <f>'[2]09'!E94</f>
        <v>0</v>
      </c>
      <c r="F92" s="15">
        <f t="shared" si="16"/>
        <v>60</v>
      </c>
      <c r="G92" s="199">
        <f>'[2]09'!H94</f>
        <v>0</v>
      </c>
      <c r="H92" s="200">
        <f>'[2]09'!I94</f>
        <v>0</v>
      </c>
      <c r="I92" s="200">
        <f>'[2]09'!J94</f>
        <v>0</v>
      </c>
      <c r="J92" s="200">
        <f>'[2]09'!K94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'[2]09'!B95</f>
        <v>0</v>
      </c>
      <c r="C93" s="200">
        <f>'[2]09'!C95</f>
        <v>60</v>
      </c>
      <c r="D93" s="200">
        <f>'[2]09'!D95</f>
        <v>0</v>
      </c>
      <c r="E93" s="200">
        <f>'[2]09'!E95</f>
        <v>0</v>
      </c>
      <c r="F93" s="15">
        <f t="shared" si="16"/>
        <v>60</v>
      </c>
      <c r="G93" s="199">
        <f>'[2]09'!H95</f>
        <v>0</v>
      </c>
      <c r="H93" s="200">
        <f>'[2]09'!I95</f>
        <v>0</v>
      </c>
      <c r="I93" s="200">
        <f>'[2]09'!J95</f>
        <v>0</v>
      </c>
      <c r="J93" s="200">
        <f>'[2]09'!K95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'[2]09'!B96</f>
        <v>0</v>
      </c>
      <c r="C94" s="200">
        <f>'[2]09'!C96</f>
        <v>60</v>
      </c>
      <c r="D94" s="200">
        <f>'[2]09'!D96</f>
        <v>0</v>
      </c>
      <c r="E94" s="200">
        <f>'[2]09'!E96</f>
        <v>0</v>
      </c>
      <c r="F94" s="15">
        <f t="shared" si="16"/>
        <v>60</v>
      </c>
      <c r="G94" s="199">
        <f>'[2]09'!H96</f>
        <v>0</v>
      </c>
      <c r="H94" s="200">
        <f>'[2]09'!I96</f>
        <v>0</v>
      </c>
      <c r="I94" s="200">
        <f>'[2]09'!J96</f>
        <v>0</v>
      </c>
      <c r="J94" s="200">
        <f>'[2]09'!K96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'[2]09'!B97</f>
        <v>0</v>
      </c>
      <c r="C95" s="200">
        <f>'[2]09'!C97</f>
        <v>60</v>
      </c>
      <c r="D95" s="200">
        <f>'[2]09'!D97</f>
        <v>0</v>
      </c>
      <c r="E95" s="200">
        <f>'[2]09'!E97</f>
        <v>0</v>
      </c>
      <c r="F95" s="15">
        <f t="shared" si="16"/>
        <v>60</v>
      </c>
      <c r="G95" s="199">
        <f>'[2]09'!H97</f>
        <v>0</v>
      </c>
      <c r="H95" s="200">
        <f>'[2]09'!I97</f>
        <v>0</v>
      </c>
      <c r="I95" s="200">
        <f>'[2]09'!J97</f>
        <v>0</v>
      </c>
      <c r="J95" s="200">
        <f>'[2]09'!K97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'[2]09'!B98</f>
        <v>0</v>
      </c>
      <c r="C96" s="200">
        <f>'[2]09'!C98</f>
        <v>60</v>
      </c>
      <c r="D96" s="200">
        <f>'[2]09'!D98</f>
        <v>0</v>
      </c>
      <c r="E96" s="200">
        <f>'[2]09'!E98</f>
        <v>0</v>
      </c>
      <c r="F96" s="15">
        <f t="shared" si="16"/>
        <v>60</v>
      </c>
      <c r="G96" s="199">
        <f>'[2]09'!H98</f>
        <v>0</v>
      </c>
      <c r="H96" s="200">
        <f>'[2]09'!I98</f>
        <v>0</v>
      </c>
      <c r="I96" s="200">
        <f>'[2]09'!J98</f>
        <v>0</v>
      </c>
      <c r="J96" s="200">
        <f>'[2]09'!K98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'[2]09'!B99</f>
        <v>0</v>
      </c>
      <c r="C97" s="200">
        <f>'[2]09'!C99</f>
        <v>60</v>
      </c>
      <c r="D97" s="200">
        <f>'[2]09'!D99</f>
        <v>0</v>
      </c>
      <c r="E97" s="200">
        <f>'[2]09'!E99</f>
        <v>0</v>
      </c>
      <c r="F97" s="15">
        <f t="shared" si="16"/>
        <v>60</v>
      </c>
      <c r="G97" s="199">
        <f>'[2]09'!H99</f>
        <v>0</v>
      </c>
      <c r="H97" s="200">
        <f>'[2]09'!I99</f>
        <v>0</v>
      </c>
      <c r="I97" s="200">
        <f>'[2]09'!J99</f>
        <v>0</v>
      </c>
      <c r="J97" s="200">
        <f>'[2]09'!K99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'[2]09'!B100</f>
        <v>0</v>
      </c>
      <c r="C98" s="200">
        <f>'[2]09'!C100</f>
        <v>60</v>
      </c>
      <c r="D98" s="200">
        <f>'[2]09'!D100</f>
        <v>0</v>
      </c>
      <c r="E98" s="200">
        <f>'[2]09'!E100</f>
        <v>0</v>
      </c>
      <c r="F98" s="15">
        <f t="shared" si="16"/>
        <v>60</v>
      </c>
      <c r="G98" s="199">
        <f>'[2]09'!H100</f>
        <v>0</v>
      </c>
      <c r="H98" s="200">
        <f>'[2]09'!I100</f>
        <v>0</v>
      </c>
      <c r="I98" s="200">
        <f>'[2]09'!J100</f>
        <v>0</v>
      </c>
      <c r="J98" s="200">
        <f>'[2]09'!K100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1010</v>
      </c>
      <c r="G3" s="16">
        <f>'[3]09'!G5</f>
        <v>0</v>
      </c>
      <c r="H3" s="17">
        <f>SUM(B3:G3)</f>
        <v>1330</v>
      </c>
      <c r="I3" s="15">
        <f>'[3]09'!J5</f>
        <v>280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280</v>
      </c>
      <c r="P3" s="18">
        <f>frq!C3</f>
        <v>1</v>
      </c>
      <c r="Q3" s="15">
        <f t="shared" ref="Q3:V18" si="0">IF($P3=1,I3,IF(AND($P3=0.985,I3&gt;0.985*B3),B3*0.985,IF(AND($P3=0.965,I3&gt;0.965*B3),0.965*B3,I3)))</f>
        <v>280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</v>
      </c>
      <c r="X3" s="8">
        <f>AW3</f>
        <v>27.72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27.72</v>
      </c>
      <c r="AE3" s="8">
        <f>BD3</f>
        <v>27.72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27.72</v>
      </c>
      <c r="AL3" s="8">
        <f t="shared" ref="AL3:AQ18" si="3">Q3-X3-AE3</f>
        <v>224.56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224.56</v>
      </c>
      <c r="AT3" s="8">
        <v>26.69</v>
      </c>
      <c r="AU3" s="8">
        <v>26.69</v>
      </c>
      <c r="AW3" s="203">
        <v>27.72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27.72</v>
      </c>
      <c r="BD3" s="203">
        <v>27.72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27.72</v>
      </c>
      <c r="BL3" s="8">
        <f>AT3</f>
        <v>26.69</v>
      </c>
      <c r="BM3" s="8">
        <f>AU3</f>
        <v>26.69</v>
      </c>
      <c r="BN3" s="8">
        <f>BC3</f>
        <v>27.72</v>
      </c>
      <c r="BO3" s="8">
        <f>BJ3</f>
        <v>27.72</v>
      </c>
      <c r="BP3" s="139">
        <f>BL3-BN3</f>
        <v>-1.0299999999999976</v>
      </c>
      <c r="BQ3" s="139">
        <f>BM3-BO3</f>
        <v>-1.0299999999999976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1010</v>
      </c>
      <c r="G4" s="16">
        <f>'[3]09'!G6</f>
        <v>0</v>
      </c>
      <c r="H4" s="17">
        <f>SUM(B4:G4)</f>
        <v>1330</v>
      </c>
      <c r="I4" s="15">
        <f>'[3]09'!J6</f>
        <v>280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280</v>
      </c>
      <c r="P4" s="18">
        <f>frq!C4</f>
        <v>1</v>
      </c>
      <c r="Q4" s="15">
        <f>IF($P4=1,I4,IF(AND($P4=0.985,I4&gt;0.985*B4),B4*0.985,IF(AND($P4=0.965,I4&gt;0.965*B4),0.965*B4,I4)))</f>
        <v>280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</v>
      </c>
      <c r="X4" s="8">
        <f t="shared" ref="X4:X67" si="4">AW4</f>
        <v>27.72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27.72</v>
      </c>
      <c r="AE4" s="8">
        <f t="shared" ref="AE4:AE67" si="11">BD4</f>
        <v>27.72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27.72</v>
      </c>
      <c r="AL4" s="8">
        <f t="shared" si="3"/>
        <v>224.56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224.56</v>
      </c>
      <c r="AT4" s="8">
        <v>26.69</v>
      </c>
      <c r="AU4" s="8">
        <v>26.69</v>
      </c>
      <c r="AW4" s="203">
        <v>27.72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27.72</v>
      </c>
      <c r="BD4" s="203">
        <v>27.72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27.72</v>
      </c>
      <c r="BL4" s="8">
        <f t="shared" ref="BL4:BL67" si="21">AT4</f>
        <v>26.69</v>
      </c>
      <c r="BM4" s="8">
        <f t="shared" ref="BM4:BM67" si="22">AU4</f>
        <v>26.69</v>
      </c>
      <c r="BN4" s="8">
        <f t="shared" ref="BN4:BN67" si="23">BC4</f>
        <v>27.72</v>
      </c>
      <c r="BO4" s="8">
        <f t="shared" ref="BO4:BO67" si="24">BJ4</f>
        <v>27.72</v>
      </c>
      <c r="BP4" s="139">
        <f t="shared" ref="BP4:BP67" si="25">BL4-BN4</f>
        <v>-1.0299999999999976</v>
      </c>
      <c r="BQ4" s="139">
        <f t="shared" ref="BQ4:BQ67" si="26">BM4-BO4</f>
        <v>-1.0299999999999976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1010</v>
      </c>
      <c r="G5" s="16">
        <f>'[3]09'!G7</f>
        <v>0</v>
      </c>
      <c r="H5" s="17">
        <f t="shared" ref="H5:H68" si="27">SUM(B5:G5)</f>
        <v>1330</v>
      </c>
      <c r="I5" s="15">
        <f>'[3]09'!J7</f>
        <v>280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280</v>
      </c>
      <c r="P5" s="18">
        <f>frq!C5</f>
        <v>1</v>
      </c>
      <c r="Q5" s="15">
        <f t="shared" ref="Q5:V56" si="29">IF($P5=1,I5,IF(AND($P5=0.985,I5&gt;0.985*B5),B5*0.985,IF(AND($P5=0.965,I5&gt;0.965*B5),0.965*B5,I5)))</f>
        <v>280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</v>
      </c>
      <c r="X5" s="8">
        <f t="shared" si="4"/>
        <v>27.72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27.72</v>
      </c>
      <c r="AE5" s="8">
        <f t="shared" si="11"/>
        <v>27.72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27.72</v>
      </c>
      <c r="AL5" s="8">
        <f t="shared" si="3"/>
        <v>224.56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224.56</v>
      </c>
      <c r="AT5" s="8">
        <v>26.69</v>
      </c>
      <c r="AU5" s="8">
        <v>26.69</v>
      </c>
      <c r="AW5" s="203">
        <v>27.72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27.72</v>
      </c>
      <c r="BD5" s="203">
        <v>27.72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27.72</v>
      </c>
      <c r="BL5" s="8">
        <f t="shared" si="21"/>
        <v>26.69</v>
      </c>
      <c r="BM5" s="8">
        <f t="shared" si="22"/>
        <v>26.69</v>
      </c>
      <c r="BN5" s="8">
        <f t="shared" si="23"/>
        <v>27.72</v>
      </c>
      <c r="BO5" s="8">
        <f t="shared" si="24"/>
        <v>27.72</v>
      </c>
      <c r="BP5" s="139">
        <f t="shared" si="25"/>
        <v>-1.0299999999999976</v>
      </c>
      <c r="BQ5" s="139">
        <f t="shared" si="26"/>
        <v>-1.0299999999999976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1010</v>
      </c>
      <c r="G6" s="16">
        <f>'[3]09'!G8</f>
        <v>0</v>
      </c>
      <c r="H6" s="17">
        <f t="shared" si="27"/>
        <v>1330</v>
      </c>
      <c r="I6" s="15">
        <f>'[3]09'!J8</f>
        <v>280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280</v>
      </c>
      <c r="P6" s="18">
        <f>frq!C6</f>
        <v>1</v>
      </c>
      <c r="Q6" s="15">
        <f t="shared" si="29"/>
        <v>280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280</v>
      </c>
      <c r="X6" s="8">
        <f t="shared" si="4"/>
        <v>27.72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27.72</v>
      </c>
      <c r="AE6" s="8">
        <f t="shared" si="11"/>
        <v>27.72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27.72</v>
      </c>
      <c r="AL6" s="8">
        <f t="shared" si="3"/>
        <v>224.56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224.56</v>
      </c>
      <c r="AT6" s="8">
        <v>26.69</v>
      </c>
      <c r="AU6" s="8">
        <v>26.69</v>
      </c>
      <c r="AW6" s="203">
        <v>27.72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27.72</v>
      </c>
      <c r="BD6" s="203">
        <v>27.72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27.72</v>
      </c>
      <c r="BL6" s="8">
        <f t="shared" si="21"/>
        <v>26.69</v>
      </c>
      <c r="BM6" s="8">
        <f t="shared" si="22"/>
        <v>26.69</v>
      </c>
      <c r="BN6" s="8">
        <f t="shared" si="23"/>
        <v>27.72</v>
      </c>
      <c r="BO6" s="8">
        <f t="shared" si="24"/>
        <v>27.72</v>
      </c>
      <c r="BP6" s="139">
        <f t="shared" si="25"/>
        <v>-1.0299999999999976</v>
      </c>
      <c r="BQ6" s="139">
        <f t="shared" si="26"/>
        <v>-1.0299999999999976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1010</v>
      </c>
      <c r="G7" s="16">
        <f>'[3]09'!G9</f>
        <v>0</v>
      </c>
      <c r="H7" s="17">
        <f t="shared" si="27"/>
        <v>1330</v>
      </c>
      <c r="I7" s="15">
        <f>'[3]09'!J9</f>
        <v>280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280</v>
      </c>
      <c r="P7" s="18">
        <f>frq!C7</f>
        <v>1</v>
      </c>
      <c r="Q7" s="15">
        <f t="shared" si="29"/>
        <v>280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</v>
      </c>
      <c r="X7" s="8">
        <f t="shared" si="4"/>
        <v>27.72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27.72</v>
      </c>
      <c r="AE7" s="8">
        <f t="shared" si="11"/>
        <v>27.72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27.72</v>
      </c>
      <c r="AL7" s="8">
        <f t="shared" si="3"/>
        <v>224.56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224.56</v>
      </c>
      <c r="AT7" s="8">
        <v>26.69</v>
      </c>
      <c r="AU7" s="8">
        <v>26.69</v>
      </c>
      <c r="AW7" s="203">
        <v>27.72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27.72</v>
      </c>
      <c r="BD7" s="203">
        <v>27.72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27.72</v>
      </c>
      <c r="BL7" s="8">
        <f t="shared" si="21"/>
        <v>26.69</v>
      </c>
      <c r="BM7" s="8">
        <f t="shared" si="22"/>
        <v>26.69</v>
      </c>
      <c r="BN7" s="8">
        <f t="shared" si="23"/>
        <v>27.72</v>
      </c>
      <c r="BO7" s="8">
        <f t="shared" si="24"/>
        <v>27.72</v>
      </c>
      <c r="BP7" s="139">
        <f t="shared" si="25"/>
        <v>-1.0299999999999976</v>
      </c>
      <c r="BQ7" s="139">
        <f t="shared" si="26"/>
        <v>-1.0299999999999976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1010</v>
      </c>
      <c r="G8" s="16">
        <f>'[3]09'!G10</f>
        <v>0</v>
      </c>
      <c r="H8" s="17">
        <f t="shared" si="27"/>
        <v>1330</v>
      </c>
      <c r="I8" s="15">
        <f>'[3]09'!J10</f>
        <v>280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280</v>
      </c>
      <c r="P8" s="18">
        <f>frq!C8</f>
        <v>1</v>
      </c>
      <c r="Q8" s="15">
        <f t="shared" si="29"/>
        <v>280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</v>
      </c>
      <c r="X8" s="8">
        <f t="shared" si="4"/>
        <v>27.72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27.72</v>
      </c>
      <c r="AE8" s="8">
        <f t="shared" si="11"/>
        <v>27.72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27.72</v>
      </c>
      <c r="AL8" s="8">
        <f t="shared" si="3"/>
        <v>224.56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224.56</v>
      </c>
      <c r="AT8" s="8">
        <v>26.69</v>
      </c>
      <c r="AU8" s="8">
        <v>26.69</v>
      </c>
      <c r="AW8" s="203">
        <v>27.72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27.72</v>
      </c>
      <c r="BD8" s="203">
        <v>27.72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27.72</v>
      </c>
      <c r="BL8" s="8">
        <f t="shared" si="21"/>
        <v>26.69</v>
      </c>
      <c r="BM8" s="8">
        <f t="shared" si="22"/>
        <v>26.69</v>
      </c>
      <c r="BN8" s="8">
        <f t="shared" si="23"/>
        <v>27.72</v>
      </c>
      <c r="BO8" s="8">
        <f t="shared" si="24"/>
        <v>27.72</v>
      </c>
      <c r="BP8" s="139">
        <f t="shared" si="25"/>
        <v>-1.0299999999999976</v>
      </c>
      <c r="BQ8" s="139">
        <f t="shared" si="26"/>
        <v>-1.0299999999999976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1010</v>
      </c>
      <c r="G9" s="16">
        <f>'[3]09'!G11</f>
        <v>0</v>
      </c>
      <c r="H9" s="17">
        <f t="shared" si="27"/>
        <v>1330</v>
      </c>
      <c r="I9" s="15">
        <f>'[3]09'!J11</f>
        <v>280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280</v>
      </c>
      <c r="P9" s="18">
        <f>frq!C9</f>
        <v>1</v>
      </c>
      <c r="Q9" s="15">
        <f t="shared" si="29"/>
        <v>280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280</v>
      </c>
      <c r="X9" s="8">
        <f t="shared" si="4"/>
        <v>27.72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27.72</v>
      </c>
      <c r="AE9" s="8">
        <f t="shared" si="11"/>
        <v>27.72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27.72</v>
      </c>
      <c r="AL9" s="8">
        <f t="shared" si="3"/>
        <v>224.56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224.56</v>
      </c>
      <c r="AT9" s="8">
        <v>26.69</v>
      </c>
      <c r="AU9" s="8">
        <v>26.69</v>
      </c>
      <c r="AW9" s="203">
        <v>27.72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27.72</v>
      </c>
      <c r="BD9" s="203">
        <v>27.72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27.72</v>
      </c>
      <c r="BL9" s="8">
        <f t="shared" si="21"/>
        <v>26.69</v>
      </c>
      <c r="BM9" s="8">
        <f t="shared" si="22"/>
        <v>26.69</v>
      </c>
      <c r="BN9" s="8">
        <f t="shared" si="23"/>
        <v>27.72</v>
      </c>
      <c r="BO9" s="8">
        <f t="shared" si="24"/>
        <v>27.72</v>
      </c>
      <c r="BP9" s="139">
        <f t="shared" si="25"/>
        <v>-1.0299999999999976</v>
      </c>
      <c r="BQ9" s="139">
        <f t="shared" si="26"/>
        <v>-1.0299999999999976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1010</v>
      </c>
      <c r="G10" s="16">
        <f>'[3]09'!G12</f>
        <v>0</v>
      </c>
      <c r="H10" s="17">
        <f t="shared" si="27"/>
        <v>1330</v>
      </c>
      <c r="I10" s="15">
        <f>'[3]09'!J12</f>
        <v>280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280</v>
      </c>
      <c r="P10" s="18">
        <f>frq!C10</f>
        <v>1</v>
      </c>
      <c r="Q10" s="15">
        <f t="shared" si="29"/>
        <v>280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280</v>
      </c>
      <c r="X10" s="8">
        <f t="shared" si="4"/>
        <v>27.72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27.72</v>
      </c>
      <c r="AE10" s="8">
        <f t="shared" si="11"/>
        <v>27.72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27.72</v>
      </c>
      <c r="AL10" s="8">
        <f t="shared" si="3"/>
        <v>224.56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224.56</v>
      </c>
      <c r="AT10" s="8">
        <v>26.69</v>
      </c>
      <c r="AU10" s="8">
        <v>26.69</v>
      </c>
      <c r="AW10" s="203">
        <v>27.72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27.72</v>
      </c>
      <c r="BD10" s="203">
        <v>27.72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27.72</v>
      </c>
      <c r="BL10" s="8">
        <f t="shared" si="21"/>
        <v>26.69</v>
      </c>
      <c r="BM10" s="8">
        <f t="shared" si="22"/>
        <v>26.69</v>
      </c>
      <c r="BN10" s="8">
        <f t="shared" si="23"/>
        <v>27.72</v>
      </c>
      <c r="BO10" s="8">
        <f t="shared" si="24"/>
        <v>27.72</v>
      </c>
      <c r="BP10" s="139">
        <f t="shared" si="25"/>
        <v>-1.0299999999999976</v>
      </c>
      <c r="BQ10" s="139">
        <f t="shared" si="26"/>
        <v>-1.0299999999999976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1010</v>
      </c>
      <c r="G11" s="16">
        <f>'[3]09'!G13</f>
        <v>0</v>
      </c>
      <c r="H11" s="17">
        <f t="shared" si="27"/>
        <v>1330</v>
      </c>
      <c r="I11" s="15">
        <f>'[3]09'!J13</f>
        <v>280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280</v>
      </c>
      <c r="P11" s="18">
        <f>frq!C11</f>
        <v>1</v>
      </c>
      <c r="Q11" s="15">
        <f t="shared" si="29"/>
        <v>280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280</v>
      </c>
      <c r="X11" s="8">
        <f t="shared" si="4"/>
        <v>27.72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27.72</v>
      </c>
      <c r="AE11" s="8">
        <f t="shared" si="11"/>
        <v>27.72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27.72</v>
      </c>
      <c r="AL11" s="8">
        <f t="shared" si="3"/>
        <v>224.56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224.56</v>
      </c>
      <c r="AT11" s="8">
        <v>26.69</v>
      </c>
      <c r="AU11" s="8">
        <v>26.69</v>
      </c>
      <c r="AW11" s="203">
        <v>27.72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27.72</v>
      </c>
      <c r="BD11" s="203">
        <v>27.72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27.72</v>
      </c>
      <c r="BL11" s="8">
        <f t="shared" si="21"/>
        <v>26.69</v>
      </c>
      <c r="BM11" s="8">
        <f t="shared" si="22"/>
        <v>26.69</v>
      </c>
      <c r="BN11" s="8">
        <f t="shared" si="23"/>
        <v>27.72</v>
      </c>
      <c r="BO11" s="8">
        <f t="shared" si="24"/>
        <v>27.72</v>
      </c>
      <c r="BP11" s="139">
        <f t="shared" si="25"/>
        <v>-1.0299999999999976</v>
      </c>
      <c r="BQ11" s="139">
        <f t="shared" si="26"/>
        <v>-1.0299999999999976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1010</v>
      </c>
      <c r="G12" s="16">
        <f>'[3]09'!G14</f>
        <v>0</v>
      </c>
      <c r="H12" s="17">
        <f t="shared" si="27"/>
        <v>1330</v>
      </c>
      <c r="I12" s="15">
        <f>'[3]09'!J14</f>
        <v>280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280</v>
      </c>
      <c r="P12" s="18">
        <f>frq!C12</f>
        <v>1</v>
      </c>
      <c r="Q12" s="15">
        <f t="shared" si="29"/>
        <v>280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280</v>
      </c>
      <c r="X12" s="8">
        <f t="shared" si="4"/>
        <v>27.72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27.72</v>
      </c>
      <c r="AE12" s="8">
        <f t="shared" si="11"/>
        <v>27.72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27.72</v>
      </c>
      <c r="AL12" s="8">
        <f t="shared" si="3"/>
        <v>224.56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224.56</v>
      </c>
      <c r="AT12" s="8">
        <v>26.69</v>
      </c>
      <c r="AU12" s="8">
        <v>26.69</v>
      </c>
      <c r="AW12" s="203">
        <v>27.72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27.72</v>
      </c>
      <c r="BD12" s="203">
        <v>27.72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27.72</v>
      </c>
      <c r="BL12" s="8">
        <f t="shared" si="21"/>
        <v>26.69</v>
      </c>
      <c r="BM12" s="8">
        <f t="shared" si="22"/>
        <v>26.69</v>
      </c>
      <c r="BN12" s="8">
        <f t="shared" si="23"/>
        <v>27.72</v>
      </c>
      <c r="BO12" s="8">
        <f t="shared" si="24"/>
        <v>27.72</v>
      </c>
      <c r="BP12" s="139">
        <f t="shared" si="25"/>
        <v>-1.0299999999999976</v>
      </c>
      <c r="BQ12" s="139">
        <f t="shared" si="26"/>
        <v>-1.0299999999999976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1010</v>
      </c>
      <c r="G13" s="16">
        <f>'[3]09'!G15</f>
        <v>0</v>
      </c>
      <c r="H13" s="17">
        <f t="shared" si="27"/>
        <v>1330</v>
      </c>
      <c r="I13" s="15">
        <f>'[3]09'!J15</f>
        <v>280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280</v>
      </c>
      <c r="P13" s="18">
        <f>frq!C13</f>
        <v>1</v>
      </c>
      <c r="Q13" s="15">
        <f t="shared" si="29"/>
        <v>280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280</v>
      </c>
      <c r="X13" s="8">
        <f t="shared" si="4"/>
        <v>27.72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27.72</v>
      </c>
      <c r="AE13" s="8">
        <f t="shared" si="11"/>
        <v>27.72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27.72</v>
      </c>
      <c r="AL13" s="8">
        <f t="shared" si="3"/>
        <v>224.56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224.56</v>
      </c>
      <c r="AT13" s="8">
        <v>26.69</v>
      </c>
      <c r="AU13" s="8">
        <v>26.69</v>
      </c>
      <c r="AW13" s="203">
        <v>27.72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27.72</v>
      </c>
      <c r="BD13" s="203">
        <v>27.72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27.72</v>
      </c>
      <c r="BL13" s="8">
        <f t="shared" si="21"/>
        <v>26.69</v>
      </c>
      <c r="BM13" s="8">
        <f t="shared" si="22"/>
        <v>26.69</v>
      </c>
      <c r="BN13" s="8">
        <f t="shared" si="23"/>
        <v>27.72</v>
      </c>
      <c r="BO13" s="8">
        <f t="shared" si="24"/>
        <v>27.72</v>
      </c>
      <c r="BP13" s="139">
        <f t="shared" si="25"/>
        <v>-1.0299999999999976</v>
      </c>
      <c r="BQ13" s="139">
        <f t="shared" si="26"/>
        <v>-1.0299999999999976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1010</v>
      </c>
      <c r="G14" s="16">
        <f>'[3]09'!G16</f>
        <v>0</v>
      </c>
      <c r="H14" s="17">
        <f t="shared" si="27"/>
        <v>1330</v>
      </c>
      <c r="I14" s="15">
        <f>'[3]09'!J16</f>
        <v>280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280</v>
      </c>
      <c r="P14" s="18">
        <f>frq!C14</f>
        <v>1</v>
      </c>
      <c r="Q14" s="15">
        <f t="shared" si="29"/>
        <v>280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280</v>
      </c>
      <c r="X14" s="8">
        <f t="shared" si="4"/>
        <v>27.72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27.72</v>
      </c>
      <c r="AE14" s="8">
        <f t="shared" si="11"/>
        <v>27.72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27.72</v>
      </c>
      <c r="AL14" s="8">
        <f t="shared" si="3"/>
        <v>224.56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224.56</v>
      </c>
      <c r="AT14" s="8">
        <v>26.69</v>
      </c>
      <c r="AU14" s="8">
        <v>26.69</v>
      </c>
      <c r="AW14" s="203">
        <v>27.72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27.72</v>
      </c>
      <c r="BD14" s="203">
        <v>27.72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27.72</v>
      </c>
      <c r="BL14" s="8">
        <f t="shared" si="21"/>
        <v>26.69</v>
      </c>
      <c r="BM14" s="8">
        <f t="shared" si="22"/>
        <v>26.69</v>
      </c>
      <c r="BN14" s="8">
        <f t="shared" si="23"/>
        <v>27.72</v>
      </c>
      <c r="BO14" s="8">
        <f t="shared" si="24"/>
        <v>27.72</v>
      </c>
      <c r="BP14" s="139">
        <f t="shared" si="25"/>
        <v>-1.0299999999999976</v>
      </c>
      <c r="BQ14" s="139">
        <f t="shared" si="26"/>
        <v>-1.0299999999999976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1010</v>
      </c>
      <c r="G15" s="16">
        <f>'[3]09'!G17</f>
        <v>0</v>
      </c>
      <c r="H15" s="17">
        <f t="shared" si="27"/>
        <v>1330</v>
      </c>
      <c r="I15" s="15">
        <f>'[3]09'!J17</f>
        <v>280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280</v>
      </c>
      <c r="P15" s="18">
        <f>frq!C15</f>
        <v>1</v>
      </c>
      <c r="Q15" s="15">
        <f t="shared" si="29"/>
        <v>280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280</v>
      </c>
      <c r="X15" s="8">
        <f t="shared" si="4"/>
        <v>27.72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27.72</v>
      </c>
      <c r="AE15" s="8">
        <f t="shared" si="11"/>
        <v>27.72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27.72</v>
      </c>
      <c r="AL15" s="8">
        <f t="shared" si="3"/>
        <v>224.56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224.56</v>
      </c>
      <c r="AT15" s="8">
        <v>26.69</v>
      </c>
      <c r="AU15" s="8">
        <v>26.69</v>
      </c>
      <c r="AW15" s="203">
        <v>27.72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27.72</v>
      </c>
      <c r="BD15" s="203">
        <v>27.72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27.72</v>
      </c>
      <c r="BL15" s="8">
        <f t="shared" si="21"/>
        <v>26.69</v>
      </c>
      <c r="BM15" s="8">
        <f t="shared" si="22"/>
        <v>26.69</v>
      </c>
      <c r="BN15" s="8">
        <f t="shared" si="23"/>
        <v>27.72</v>
      </c>
      <c r="BO15" s="8">
        <f t="shared" si="24"/>
        <v>27.72</v>
      </c>
      <c r="BP15" s="139">
        <f t="shared" si="25"/>
        <v>-1.0299999999999976</v>
      </c>
      <c r="BQ15" s="139">
        <f t="shared" si="26"/>
        <v>-1.0299999999999976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1010</v>
      </c>
      <c r="G16" s="16">
        <f>'[3]09'!G18</f>
        <v>0</v>
      </c>
      <c r="H16" s="17">
        <f t="shared" si="27"/>
        <v>1330</v>
      </c>
      <c r="I16" s="15">
        <f>'[3]09'!J18</f>
        <v>280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280</v>
      </c>
      <c r="P16" s="18">
        <f>frq!C16</f>
        <v>1</v>
      </c>
      <c r="Q16" s="15">
        <f t="shared" si="29"/>
        <v>280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280</v>
      </c>
      <c r="X16" s="8">
        <f t="shared" si="4"/>
        <v>27.72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27.72</v>
      </c>
      <c r="AE16" s="8">
        <f t="shared" si="11"/>
        <v>27.72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27.72</v>
      </c>
      <c r="AL16" s="8">
        <f t="shared" si="3"/>
        <v>224.56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224.56</v>
      </c>
      <c r="AT16" s="8">
        <v>26.69</v>
      </c>
      <c r="AU16" s="8">
        <v>26.69</v>
      </c>
      <c r="AW16" s="203">
        <v>27.72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27.72</v>
      </c>
      <c r="BD16" s="203">
        <v>27.72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27.72</v>
      </c>
      <c r="BL16" s="8">
        <f t="shared" si="21"/>
        <v>26.69</v>
      </c>
      <c r="BM16" s="8">
        <f t="shared" si="22"/>
        <v>26.69</v>
      </c>
      <c r="BN16" s="8">
        <f t="shared" si="23"/>
        <v>27.72</v>
      </c>
      <c r="BO16" s="8">
        <f t="shared" si="24"/>
        <v>27.72</v>
      </c>
      <c r="BP16" s="139">
        <f t="shared" si="25"/>
        <v>-1.0299999999999976</v>
      </c>
      <c r="BQ16" s="139">
        <f t="shared" si="26"/>
        <v>-1.0299999999999976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1010</v>
      </c>
      <c r="G17" s="16">
        <f>'[3]09'!G19</f>
        <v>0</v>
      </c>
      <c r="H17" s="17">
        <f t="shared" si="27"/>
        <v>1330</v>
      </c>
      <c r="I17" s="15">
        <f>'[3]09'!J19</f>
        <v>280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280</v>
      </c>
      <c r="P17" s="18">
        <f>frq!C17</f>
        <v>1</v>
      </c>
      <c r="Q17" s="15">
        <f t="shared" si="29"/>
        <v>280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280</v>
      </c>
      <c r="X17" s="8">
        <f t="shared" si="4"/>
        <v>27.72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27.72</v>
      </c>
      <c r="AE17" s="8">
        <f t="shared" si="11"/>
        <v>27.72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27.72</v>
      </c>
      <c r="AL17" s="8">
        <f t="shared" si="3"/>
        <v>224.56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224.56</v>
      </c>
      <c r="AT17" s="8">
        <v>26.69</v>
      </c>
      <c r="AU17" s="8">
        <v>26.69</v>
      </c>
      <c r="AW17" s="203">
        <v>27.72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27.72</v>
      </c>
      <c r="BD17" s="203">
        <v>27.72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27.72</v>
      </c>
      <c r="BL17" s="8">
        <f t="shared" si="21"/>
        <v>26.69</v>
      </c>
      <c r="BM17" s="8">
        <f t="shared" si="22"/>
        <v>26.69</v>
      </c>
      <c r="BN17" s="8">
        <f t="shared" si="23"/>
        <v>27.72</v>
      </c>
      <c r="BO17" s="8">
        <f t="shared" si="24"/>
        <v>27.72</v>
      </c>
      <c r="BP17" s="139">
        <f t="shared" si="25"/>
        <v>-1.0299999999999976</v>
      </c>
      <c r="BQ17" s="139">
        <f t="shared" si="26"/>
        <v>-1.0299999999999976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1010</v>
      </c>
      <c r="G18" s="16">
        <f>'[3]09'!G20</f>
        <v>0</v>
      </c>
      <c r="H18" s="17">
        <f t="shared" si="27"/>
        <v>1330</v>
      </c>
      <c r="I18" s="15">
        <f>'[3]09'!J20</f>
        <v>280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280</v>
      </c>
      <c r="P18" s="18">
        <f>frq!C18</f>
        <v>1</v>
      </c>
      <c r="Q18" s="15">
        <f t="shared" si="29"/>
        <v>280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280</v>
      </c>
      <c r="X18" s="8">
        <f t="shared" si="4"/>
        <v>27.72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27.72</v>
      </c>
      <c r="AE18" s="8">
        <f t="shared" si="11"/>
        <v>27.72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27.72</v>
      </c>
      <c r="AL18" s="8">
        <f t="shared" si="3"/>
        <v>224.56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224.56</v>
      </c>
      <c r="AT18" s="8">
        <v>26.69</v>
      </c>
      <c r="AU18" s="8">
        <v>26.69</v>
      </c>
      <c r="AW18" s="203">
        <v>27.72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27.72</v>
      </c>
      <c r="BD18" s="203">
        <v>27.72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27.72</v>
      </c>
      <c r="BL18" s="8">
        <f t="shared" si="21"/>
        <v>26.69</v>
      </c>
      <c r="BM18" s="8">
        <f t="shared" si="22"/>
        <v>26.69</v>
      </c>
      <c r="BN18" s="8">
        <f t="shared" si="23"/>
        <v>27.72</v>
      </c>
      <c r="BO18" s="8">
        <f t="shared" si="24"/>
        <v>27.72</v>
      </c>
      <c r="BP18" s="139">
        <f t="shared" si="25"/>
        <v>-1.0299999999999976</v>
      </c>
      <c r="BQ18" s="139">
        <f t="shared" si="26"/>
        <v>-1.0299999999999976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1010</v>
      </c>
      <c r="G19" s="16">
        <f>'[3]09'!G21</f>
        <v>0</v>
      </c>
      <c r="H19" s="17">
        <f t="shared" si="27"/>
        <v>1330</v>
      </c>
      <c r="I19" s="15">
        <f>'[3]09'!J21</f>
        <v>280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280</v>
      </c>
      <c r="P19" s="18">
        <f>frq!C19</f>
        <v>1</v>
      </c>
      <c r="Q19" s="15">
        <f t="shared" si="29"/>
        <v>280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280</v>
      </c>
      <c r="X19" s="8">
        <f t="shared" si="4"/>
        <v>27.72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27.72</v>
      </c>
      <c r="AE19" s="8">
        <f t="shared" si="11"/>
        <v>27.72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27.72</v>
      </c>
      <c r="AL19" s="8">
        <f t="shared" ref="AL19:AQ61" si="31">Q19-X19-AE19</f>
        <v>224.56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224.56</v>
      </c>
      <c r="AT19" s="8">
        <v>26.69</v>
      </c>
      <c r="AU19" s="8">
        <v>26.69</v>
      </c>
      <c r="AW19" s="203">
        <v>27.72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27.72</v>
      </c>
      <c r="BD19" s="203">
        <v>27.72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27.72</v>
      </c>
      <c r="BL19" s="8">
        <f t="shared" si="21"/>
        <v>26.69</v>
      </c>
      <c r="BM19" s="8">
        <f t="shared" si="22"/>
        <v>26.69</v>
      </c>
      <c r="BN19" s="8">
        <f t="shared" si="23"/>
        <v>27.72</v>
      </c>
      <c r="BO19" s="8">
        <f t="shared" si="24"/>
        <v>27.72</v>
      </c>
      <c r="BP19" s="139">
        <f t="shared" si="25"/>
        <v>-1.0299999999999976</v>
      </c>
      <c r="BQ19" s="139">
        <f t="shared" si="26"/>
        <v>-1.0299999999999976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1010</v>
      </c>
      <c r="G20" s="16">
        <f>'[3]09'!G22</f>
        <v>0</v>
      </c>
      <c r="H20" s="17">
        <f t="shared" si="27"/>
        <v>1330</v>
      </c>
      <c r="I20" s="15">
        <f>'[3]09'!J22</f>
        <v>280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280</v>
      </c>
      <c r="P20" s="18">
        <f>frq!C20</f>
        <v>1</v>
      </c>
      <c r="Q20" s="15">
        <f t="shared" si="29"/>
        <v>280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280</v>
      </c>
      <c r="X20" s="8">
        <f t="shared" si="4"/>
        <v>27.72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27.72</v>
      </c>
      <c r="AE20" s="8">
        <f t="shared" si="11"/>
        <v>27.72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27.72</v>
      </c>
      <c r="AL20" s="8">
        <f t="shared" si="31"/>
        <v>224.56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224.56</v>
      </c>
      <c r="AT20" s="8">
        <v>26.69</v>
      </c>
      <c r="AU20" s="8">
        <v>26.69</v>
      </c>
      <c r="AW20" s="203">
        <v>27.72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27.72</v>
      </c>
      <c r="BD20" s="203">
        <v>27.72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27.72</v>
      </c>
      <c r="BL20" s="8">
        <f t="shared" si="21"/>
        <v>26.69</v>
      </c>
      <c r="BM20" s="8">
        <f t="shared" si="22"/>
        <v>26.69</v>
      </c>
      <c r="BN20" s="8">
        <f t="shared" si="23"/>
        <v>27.72</v>
      </c>
      <c r="BO20" s="8">
        <f t="shared" si="24"/>
        <v>27.72</v>
      </c>
      <c r="BP20" s="139">
        <f t="shared" si="25"/>
        <v>-1.0299999999999976</v>
      </c>
      <c r="BQ20" s="139">
        <f t="shared" si="26"/>
        <v>-1.0299999999999976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1010</v>
      </c>
      <c r="G21" s="16">
        <f>'[3]09'!G23</f>
        <v>0</v>
      </c>
      <c r="H21" s="17">
        <f t="shared" si="27"/>
        <v>1330</v>
      </c>
      <c r="I21" s="15">
        <f>'[3]09'!J23</f>
        <v>280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280</v>
      </c>
      <c r="P21" s="18">
        <f>frq!C21</f>
        <v>1</v>
      </c>
      <c r="Q21" s="15">
        <f t="shared" si="29"/>
        <v>280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280</v>
      </c>
      <c r="X21" s="8">
        <f t="shared" si="4"/>
        <v>27.72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27.72</v>
      </c>
      <c r="AE21" s="8">
        <f t="shared" si="11"/>
        <v>27.72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27.72</v>
      </c>
      <c r="AL21" s="8">
        <f t="shared" si="31"/>
        <v>224.56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224.56</v>
      </c>
      <c r="AT21" s="8">
        <v>26.69</v>
      </c>
      <c r="AU21" s="8">
        <v>26.69</v>
      </c>
      <c r="AW21" s="203">
        <v>27.72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27.72</v>
      </c>
      <c r="BD21" s="203">
        <v>27.72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27.72</v>
      </c>
      <c r="BL21" s="8">
        <f t="shared" si="21"/>
        <v>26.69</v>
      </c>
      <c r="BM21" s="8">
        <f t="shared" si="22"/>
        <v>26.69</v>
      </c>
      <c r="BN21" s="8">
        <f t="shared" si="23"/>
        <v>27.72</v>
      </c>
      <c r="BO21" s="8">
        <f t="shared" si="24"/>
        <v>27.72</v>
      </c>
      <c r="BP21" s="139">
        <f t="shared" si="25"/>
        <v>-1.0299999999999976</v>
      </c>
      <c r="BQ21" s="139">
        <f t="shared" si="26"/>
        <v>-1.0299999999999976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1010</v>
      </c>
      <c r="G22" s="16">
        <f>'[3]09'!G24</f>
        <v>0</v>
      </c>
      <c r="H22" s="17">
        <f t="shared" si="27"/>
        <v>1330</v>
      </c>
      <c r="I22" s="15">
        <f>'[3]09'!J24</f>
        <v>280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280</v>
      </c>
      <c r="P22" s="18">
        <f>frq!C22</f>
        <v>1</v>
      </c>
      <c r="Q22" s="15">
        <f t="shared" si="29"/>
        <v>280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</v>
      </c>
      <c r="X22" s="8">
        <f t="shared" si="4"/>
        <v>27.72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27.72</v>
      </c>
      <c r="AE22" s="8">
        <f t="shared" si="11"/>
        <v>27.72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27.72</v>
      </c>
      <c r="AL22" s="8">
        <f t="shared" si="31"/>
        <v>224.56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224.56</v>
      </c>
      <c r="AT22" s="8">
        <v>26.69</v>
      </c>
      <c r="AU22" s="8">
        <v>26.69</v>
      </c>
      <c r="AW22" s="203">
        <v>27.72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27.72</v>
      </c>
      <c r="BD22" s="203">
        <v>27.72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27.72</v>
      </c>
      <c r="BL22" s="8">
        <f t="shared" si="21"/>
        <v>26.69</v>
      </c>
      <c r="BM22" s="8">
        <f t="shared" si="22"/>
        <v>26.69</v>
      </c>
      <c r="BN22" s="8">
        <f t="shared" si="23"/>
        <v>27.72</v>
      </c>
      <c r="BO22" s="8">
        <f t="shared" si="24"/>
        <v>27.72</v>
      </c>
      <c r="BP22" s="139">
        <f t="shared" si="25"/>
        <v>-1.0299999999999976</v>
      </c>
      <c r="BQ22" s="139">
        <f t="shared" si="26"/>
        <v>-1.0299999999999976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1010</v>
      </c>
      <c r="G23" s="16">
        <f>'[3]09'!G25</f>
        <v>0</v>
      </c>
      <c r="H23" s="17">
        <f t="shared" si="27"/>
        <v>1330</v>
      </c>
      <c r="I23" s="15">
        <f>'[3]09'!J25</f>
        <v>280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280</v>
      </c>
      <c r="P23" s="18">
        <f>frq!C23</f>
        <v>1</v>
      </c>
      <c r="Q23" s="15">
        <f t="shared" si="29"/>
        <v>280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280</v>
      </c>
      <c r="X23" s="8">
        <f t="shared" si="4"/>
        <v>27.72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27.72</v>
      </c>
      <c r="AE23" s="8">
        <f t="shared" si="11"/>
        <v>27.72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27.72</v>
      </c>
      <c r="AL23" s="8">
        <f t="shared" si="31"/>
        <v>224.56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224.56</v>
      </c>
      <c r="AT23" s="8">
        <v>26.69</v>
      </c>
      <c r="AU23" s="8">
        <v>26.69</v>
      </c>
      <c r="AW23" s="203">
        <v>27.72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27.72</v>
      </c>
      <c r="BD23" s="203">
        <v>27.72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27.72</v>
      </c>
      <c r="BL23" s="8">
        <f t="shared" si="21"/>
        <v>26.69</v>
      </c>
      <c r="BM23" s="8">
        <f t="shared" si="22"/>
        <v>26.69</v>
      </c>
      <c r="BN23" s="8">
        <f t="shared" si="23"/>
        <v>27.72</v>
      </c>
      <c r="BO23" s="8">
        <f t="shared" si="24"/>
        <v>27.72</v>
      </c>
      <c r="BP23" s="139">
        <f t="shared" si="25"/>
        <v>-1.0299999999999976</v>
      </c>
      <c r="BQ23" s="139">
        <f t="shared" si="26"/>
        <v>-1.0299999999999976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1010</v>
      </c>
      <c r="G24" s="16">
        <f>'[3]09'!G26</f>
        <v>0</v>
      </c>
      <c r="H24" s="17">
        <f t="shared" si="27"/>
        <v>1330</v>
      </c>
      <c r="I24" s="15">
        <f>'[3]09'!J26</f>
        <v>280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280</v>
      </c>
      <c r="P24" s="18">
        <f>frq!C24</f>
        <v>1</v>
      </c>
      <c r="Q24" s="15">
        <f t="shared" si="29"/>
        <v>280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280</v>
      </c>
      <c r="X24" s="8">
        <f t="shared" si="4"/>
        <v>27.72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27.72</v>
      </c>
      <c r="AE24" s="8">
        <f t="shared" si="11"/>
        <v>27.72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27.72</v>
      </c>
      <c r="AL24" s="8">
        <f t="shared" si="31"/>
        <v>224.56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224.56</v>
      </c>
      <c r="AT24" s="8">
        <v>26.69</v>
      </c>
      <c r="AU24" s="8">
        <v>26.69</v>
      </c>
      <c r="AW24" s="203">
        <v>27.72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27.72</v>
      </c>
      <c r="BD24" s="203">
        <v>27.72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27.72</v>
      </c>
      <c r="BL24" s="8">
        <f t="shared" si="21"/>
        <v>26.69</v>
      </c>
      <c r="BM24" s="8">
        <f t="shared" si="22"/>
        <v>26.69</v>
      </c>
      <c r="BN24" s="8">
        <f t="shared" si="23"/>
        <v>27.72</v>
      </c>
      <c r="BO24" s="8">
        <f t="shared" si="24"/>
        <v>27.72</v>
      </c>
      <c r="BP24" s="139">
        <f t="shared" si="25"/>
        <v>-1.0299999999999976</v>
      </c>
      <c r="BQ24" s="139">
        <f t="shared" si="26"/>
        <v>-1.0299999999999976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1010</v>
      </c>
      <c r="G25" s="16">
        <f>'[3]09'!G27</f>
        <v>0</v>
      </c>
      <c r="H25" s="17">
        <f t="shared" si="27"/>
        <v>1330</v>
      </c>
      <c r="I25" s="15">
        <f>'[3]09'!J27</f>
        <v>280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280</v>
      </c>
      <c r="P25" s="18">
        <f>frq!C25</f>
        <v>1</v>
      </c>
      <c r="Q25" s="15">
        <f t="shared" si="29"/>
        <v>280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280</v>
      </c>
      <c r="X25" s="8">
        <f t="shared" si="4"/>
        <v>27.72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27.72</v>
      </c>
      <c r="AE25" s="8">
        <f t="shared" si="11"/>
        <v>27.72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27.72</v>
      </c>
      <c r="AL25" s="8">
        <f t="shared" si="31"/>
        <v>224.56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224.56</v>
      </c>
      <c r="AT25" s="8">
        <v>26.69</v>
      </c>
      <c r="AU25" s="8">
        <v>26.69</v>
      </c>
      <c r="AW25" s="203">
        <v>27.72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27.72</v>
      </c>
      <c r="BD25" s="203">
        <v>27.72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27.72</v>
      </c>
      <c r="BL25" s="8">
        <f t="shared" si="21"/>
        <v>26.69</v>
      </c>
      <c r="BM25" s="8">
        <f t="shared" si="22"/>
        <v>26.69</v>
      </c>
      <c r="BN25" s="8">
        <f t="shared" si="23"/>
        <v>27.72</v>
      </c>
      <c r="BO25" s="8">
        <f t="shared" si="24"/>
        <v>27.72</v>
      </c>
      <c r="BP25" s="139">
        <f t="shared" si="25"/>
        <v>-1.0299999999999976</v>
      </c>
      <c r="BQ25" s="139">
        <f t="shared" si="26"/>
        <v>-1.0299999999999976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1010</v>
      </c>
      <c r="G26" s="16">
        <f>'[3]09'!G28</f>
        <v>0</v>
      </c>
      <c r="H26" s="17">
        <f t="shared" si="27"/>
        <v>1330</v>
      </c>
      <c r="I26" s="15">
        <f>'[3]09'!J28</f>
        <v>280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280</v>
      </c>
      <c r="P26" s="18">
        <f>frq!C26</f>
        <v>1</v>
      </c>
      <c r="Q26" s="15">
        <f t="shared" si="29"/>
        <v>280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280</v>
      </c>
      <c r="X26" s="8">
        <f t="shared" si="4"/>
        <v>27.72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27.72</v>
      </c>
      <c r="AE26" s="8">
        <f t="shared" si="11"/>
        <v>27.72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27.72</v>
      </c>
      <c r="AL26" s="8">
        <f t="shared" si="31"/>
        <v>224.56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224.56</v>
      </c>
      <c r="AT26" s="8">
        <v>26.69</v>
      </c>
      <c r="AU26" s="8">
        <v>26.69</v>
      </c>
      <c r="AW26" s="203">
        <v>27.72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27.72</v>
      </c>
      <c r="BD26" s="203">
        <v>27.72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27.72</v>
      </c>
      <c r="BL26" s="8">
        <f t="shared" si="21"/>
        <v>26.69</v>
      </c>
      <c r="BM26" s="8">
        <f t="shared" si="22"/>
        <v>26.69</v>
      </c>
      <c r="BN26" s="8">
        <f t="shared" si="23"/>
        <v>27.72</v>
      </c>
      <c r="BO26" s="8">
        <f t="shared" si="24"/>
        <v>27.72</v>
      </c>
      <c r="BP26" s="139">
        <f t="shared" si="25"/>
        <v>-1.0299999999999976</v>
      </c>
      <c r="BQ26" s="139">
        <f t="shared" si="26"/>
        <v>-1.0299999999999976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1010</v>
      </c>
      <c r="G27" s="16">
        <f>'[3]09'!G29</f>
        <v>0</v>
      </c>
      <c r="H27" s="17">
        <f t="shared" si="27"/>
        <v>1330</v>
      </c>
      <c r="I27" s="15">
        <f>'[3]09'!J29</f>
        <v>280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280</v>
      </c>
      <c r="P27" s="18">
        <f>frq!C27</f>
        <v>1</v>
      </c>
      <c r="Q27" s="15">
        <f t="shared" si="29"/>
        <v>280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280</v>
      </c>
      <c r="X27" s="8">
        <f t="shared" si="4"/>
        <v>27.2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27.2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220.8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220.8</v>
      </c>
      <c r="AT27" s="8">
        <v>26.19</v>
      </c>
      <c r="AU27" s="8">
        <v>30.81</v>
      </c>
      <c r="AW27" s="203">
        <v>27.2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27.2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26.19</v>
      </c>
      <c r="BM27" s="8">
        <f t="shared" si="22"/>
        <v>30.81</v>
      </c>
      <c r="BN27" s="8">
        <f t="shared" si="23"/>
        <v>27.2</v>
      </c>
      <c r="BO27" s="8">
        <f t="shared" si="24"/>
        <v>32</v>
      </c>
      <c r="BP27" s="139">
        <f t="shared" si="25"/>
        <v>-1.009999999999998</v>
      </c>
      <c r="BQ27" s="139">
        <f t="shared" si="26"/>
        <v>-1.1900000000000013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1010</v>
      </c>
      <c r="G28" s="16">
        <f>'[3]09'!G30</f>
        <v>0</v>
      </c>
      <c r="H28" s="17">
        <f t="shared" si="27"/>
        <v>1330</v>
      </c>
      <c r="I28" s="15">
        <f>'[3]09'!J30</f>
        <v>280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280</v>
      </c>
      <c r="P28" s="18">
        <f>frq!C28</f>
        <v>1</v>
      </c>
      <c r="Q28" s="15">
        <f t="shared" si="29"/>
        <v>280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280</v>
      </c>
      <c r="X28" s="8">
        <f t="shared" si="4"/>
        <v>27.2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27.2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220.8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220.8</v>
      </c>
      <c r="AT28" s="8">
        <v>26.19</v>
      </c>
      <c r="AU28" s="8">
        <v>30.81</v>
      </c>
      <c r="AW28" s="203">
        <v>27.2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27.2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26.19</v>
      </c>
      <c r="BM28" s="8">
        <f t="shared" si="22"/>
        <v>30.81</v>
      </c>
      <c r="BN28" s="8">
        <f t="shared" si="23"/>
        <v>27.2</v>
      </c>
      <c r="BO28" s="8">
        <f t="shared" si="24"/>
        <v>32</v>
      </c>
      <c r="BP28" s="139">
        <f t="shared" si="25"/>
        <v>-1.009999999999998</v>
      </c>
      <c r="BQ28" s="139">
        <f t="shared" si="26"/>
        <v>-1.1900000000000013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1010</v>
      </c>
      <c r="G29" s="16">
        <f>'[3]09'!G31</f>
        <v>0</v>
      </c>
      <c r="H29" s="17">
        <f t="shared" si="27"/>
        <v>1330</v>
      </c>
      <c r="I29" s="15">
        <f>'[3]09'!J31</f>
        <v>280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280</v>
      </c>
      <c r="P29" s="18">
        <f>frq!C29</f>
        <v>1</v>
      </c>
      <c r="Q29" s="15">
        <f t="shared" si="29"/>
        <v>280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280</v>
      </c>
      <c r="X29" s="8">
        <f t="shared" si="4"/>
        <v>25.44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222.56</v>
      </c>
      <c r="AT29" s="8">
        <v>24.2</v>
      </c>
      <c r="AU29" s="8">
        <v>30.81</v>
      </c>
      <c r="AW29" s="203">
        <v>25.44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25.44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24.2</v>
      </c>
      <c r="BM29" s="8">
        <f t="shared" si="22"/>
        <v>30.81</v>
      </c>
      <c r="BN29" s="8">
        <f t="shared" si="23"/>
        <v>25.44</v>
      </c>
      <c r="BO29" s="8">
        <f t="shared" si="24"/>
        <v>32</v>
      </c>
      <c r="BP29" s="139">
        <f t="shared" si="25"/>
        <v>-1.240000000000002</v>
      </c>
      <c r="BQ29" s="139">
        <f t="shared" si="26"/>
        <v>-1.1900000000000013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1010</v>
      </c>
      <c r="G30" s="16">
        <f>'[3]09'!G32</f>
        <v>0</v>
      </c>
      <c r="H30" s="17">
        <f t="shared" si="27"/>
        <v>1330</v>
      </c>
      <c r="I30" s="15">
        <f>'[3]09'!J32</f>
        <v>280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280</v>
      </c>
      <c r="P30" s="18">
        <f>frq!C30</f>
        <v>1</v>
      </c>
      <c r="Q30" s="15">
        <f t="shared" si="29"/>
        <v>280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</v>
      </c>
      <c r="X30" s="8">
        <f t="shared" si="4"/>
        <v>5.78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5.78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242.22000000000003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242.22000000000003</v>
      </c>
      <c r="AT30" s="8">
        <v>24.2</v>
      </c>
      <c r="AU30" s="8">
        <v>30.81</v>
      </c>
      <c r="AW30" s="203">
        <v>5.78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5.78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24.2</v>
      </c>
      <c r="BM30" s="8">
        <f t="shared" si="22"/>
        <v>30.81</v>
      </c>
      <c r="BN30" s="8">
        <f t="shared" si="23"/>
        <v>5.78</v>
      </c>
      <c r="BO30" s="8">
        <f t="shared" si="24"/>
        <v>32</v>
      </c>
      <c r="BP30" s="139">
        <f t="shared" si="25"/>
        <v>18.419999999999998</v>
      </c>
      <c r="BQ30" s="139">
        <f t="shared" si="26"/>
        <v>-1.1900000000000013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1010</v>
      </c>
      <c r="G31" s="16">
        <f>'[3]09'!G33</f>
        <v>0</v>
      </c>
      <c r="H31" s="17">
        <f t="shared" si="27"/>
        <v>1330</v>
      </c>
      <c r="I31" s="15">
        <f>'[3]09'!J33</f>
        <v>306.22000000000003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306.22000000000003</v>
      </c>
      <c r="P31" s="18">
        <f>frq!C31</f>
        <v>1</v>
      </c>
      <c r="Q31" s="15">
        <f t="shared" si="29"/>
        <v>306.22000000000003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306.22000000000003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242.22000000000003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242.22000000000003</v>
      </c>
      <c r="AT31" s="8">
        <v>30.81</v>
      </c>
      <c r="AU31" s="8">
        <v>30.81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30.81</v>
      </c>
      <c r="BM31" s="8">
        <f t="shared" si="22"/>
        <v>30.81</v>
      </c>
      <c r="BN31" s="8">
        <f t="shared" si="23"/>
        <v>32</v>
      </c>
      <c r="BO31" s="8">
        <f t="shared" si="24"/>
        <v>32</v>
      </c>
      <c r="BP31" s="139">
        <f t="shared" si="25"/>
        <v>-1.1900000000000013</v>
      </c>
      <c r="BQ31" s="139">
        <f t="shared" si="26"/>
        <v>-1.1900000000000013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1010</v>
      </c>
      <c r="G32" s="16">
        <f>'[3]09'!G34</f>
        <v>0</v>
      </c>
      <c r="H32" s="17">
        <f t="shared" si="27"/>
        <v>1330</v>
      </c>
      <c r="I32" s="15">
        <f>'[3]09'!J34</f>
        <v>316.22000000000003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316.22000000000003</v>
      </c>
      <c r="P32" s="18">
        <f>frq!C32</f>
        <v>1</v>
      </c>
      <c r="Q32" s="15">
        <f t="shared" si="29"/>
        <v>316.22000000000003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316.22000000000003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252.22000000000003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252.22000000000003</v>
      </c>
      <c r="AT32" s="8">
        <v>30.81</v>
      </c>
      <c r="AU32" s="8">
        <v>30.81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30.81</v>
      </c>
      <c r="BM32" s="8">
        <f t="shared" si="22"/>
        <v>30.81</v>
      </c>
      <c r="BN32" s="8">
        <f t="shared" si="23"/>
        <v>32</v>
      </c>
      <c r="BO32" s="8">
        <f t="shared" si="24"/>
        <v>32</v>
      </c>
      <c r="BP32" s="139">
        <f t="shared" si="25"/>
        <v>-1.1900000000000013</v>
      </c>
      <c r="BQ32" s="139">
        <f t="shared" si="26"/>
        <v>-1.1900000000000013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1010</v>
      </c>
      <c r="G33" s="16">
        <f>'[3]09'!G35</f>
        <v>0</v>
      </c>
      <c r="H33" s="17">
        <f t="shared" si="27"/>
        <v>1330</v>
      </c>
      <c r="I33" s="15">
        <f>'[3]09'!J35</f>
        <v>291.61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291.61</v>
      </c>
      <c r="P33" s="18">
        <f>frq!C33</f>
        <v>1</v>
      </c>
      <c r="Q33" s="15">
        <f t="shared" si="29"/>
        <v>291.61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291.61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227.61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227.61</v>
      </c>
      <c r="AT33" s="8">
        <v>30.81</v>
      </c>
      <c r="AU33" s="8">
        <v>30.81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30.81</v>
      </c>
      <c r="BM33" s="8">
        <f t="shared" si="22"/>
        <v>30.81</v>
      </c>
      <c r="BN33" s="8">
        <f t="shared" si="23"/>
        <v>32</v>
      </c>
      <c r="BO33" s="8">
        <f t="shared" si="24"/>
        <v>32</v>
      </c>
      <c r="BP33" s="139">
        <f t="shared" si="25"/>
        <v>-1.1900000000000013</v>
      </c>
      <c r="BQ33" s="139">
        <f t="shared" si="26"/>
        <v>-1.1900000000000013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1010</v>
      </c>
      <c r="G34" s="16">
        <f>'[3]09'!G36</f>
        <v>0</v>
      </c>
      <c r="H34" s="17">
        <f t="shared" si="27"/>
        <v>1330</v>
      </c>
      <c r="I34" s="15">
        <f>'[3]09'!J36</f>
        <v>291.61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291.61</v>
      </c>
      <c r="P34" s="18">
        <f>frq!C34</f>
        <v>1</v>
      </c>
      <c r="Q34" s="15">
        <f t="shared" si="29"/>
        <v>291.61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291.61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227.61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227.61</v>
      </c>
      <c r="AT34" s="8">
        <v>30.81</v>
      </c>
      <c r="AU34" s="8">
        <v>30.81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30.81</v>
      </c>
      <c r="BM34" s="8">
        <f t="shared" si="22"/>
        <v>30.81</v>
      </c>
      <c r="BN34" s="8">
        <f t="shared" si="23"/>
        <v>32</v>
      </c>
      <c r="BO34" s="8">
        <f t="shared" si="24"/>
        <v>32</v>
      </c>
      <c r="BP34" s="139">
        <f t="shared" si="25"/>
        <v>-1.1900000000000013</v>
      </c>
      <c r="BQ34" s="139">
        <f t="shared" si="26"/>
        <v>-1.1900000000000013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1010</v>
      </c>
      <c r="G35" s="16">
        <f>'[3]09'!G37</f>
        <v>0</v>
      </c>
      <c r="H35" s="17">
        <f t="shared" si="27"/>
        <v>1330</v>
      </c>
      <c r="I35" s="15">
        <f>'[3]09'!J37</f>
        <v>291.61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291.61</v>
      </c>
      <c r="P35" s="18">
        <f>frq!C35</f>
        <v>1</v>
      </c>
      <c r="Q35" s="15">
        <f t="shared" si="29"/>
        <v>291.61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291.61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227.61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227.61</v>
      </c>
      <c r="AT35" s="8">
        <v>30.81</v>
      </c>
      <c r="AU35" s="8">
        <v>30.81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30.81</v>
      </c>
      <c r="BM35" s="8">
        <f t="shared" si="22"/>
        <v>30.81</v>
      </c>
      <c r="BN35" s="8">
        <f t="shared" si="23"/>
        <v>32</v>
      </c>
      <c r="BO35" s="8">
        <f t="shared" si="24"/>
        <v>32</v>
      </c>
      <c r="BP35" s="139">
        <f t="shared" si="25"/>
        <v>-1.1900000000000013</v>
      </c>
      <c r="BQ35" s="139">
        <f t="shared" si="26"/>
        <v>-1.1900000000000013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1010</v>
      </c>
      <c r="G36" s="16">
        <f>'[3]09'!G38</f>
        <v>0</v>
      </c>
      <c r="H36" s="17">
        <f t="shared" si="27"/>
        <v>1330</v>
      </c>
      <c r="I36" s="15">
        <f>'[3]09'!J38</f>
        <v>291.61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291.61</v>
      </c>
      <c r="P36" s="18">
        <f>frq!C36</f>
        <v>1</v>
      </c>
      <c r="Q36" s="15">
        <f t="shared" si="29"/>
        <v>291.61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291.61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227.61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227.61</v>
      </c>
      <c r="AT36" s="8">
        <v>30.81</v>
      </c>
      <c r="AU36" s="8">
        <v>30.81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30.81</v>
      </c>
      <c r="BM36" s="8">
        <f t="shared" si="22"/>
        <v>30.81</v>
      </c>
      <c r="BN36" s="8">
        <f t="shared" si="23"/>
        <v>32</v>
      </c>
      <c r="BO36" s="8">
        <f t="shared" si="24"/>
        <v>32</v>
      </c>
      <c r="BP36" s="139">
        <f t="shared" si="25"/>
        <v>-1.1900000000000013</v>
      </c>
      <c r="BQ36" s="139">
        <f t="shared" si="26"/>
        <v>-1.1900000000000013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1010</v>
      </c>
      <c r="G37" s="16">
        <f>'[3]09'!G39</f>
        <v>0</v>
      </c>
      <c r="H37" s="17">
        <f t="shared" si="27"/>
        <v>1330</v>
      </c>
      <c r="I37" s="15">
        <f>'[3]09'!J39</f>
        <v>281.61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281.61</v>
      </c>
      <c r="P37" s="18">
        <f>frq!C37</f>
        <v>1</v>
      </c>
      <c r="Q37" s="15">
        <f t="shared" si="29"/>
        <v>281.61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281.61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217.61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217.61</v>
      </c>
      <c r="AT37" s="8">
        <v>30.81</v>
      </c>
      <c r="AU37" s="8">
        <v>30.81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30.81</v>
      </c>
      <c r="BM37" s="8">
        <f t="shared" si="22"/>
        <v>30.81</v>
      </c>
      <c r="BN37" s="8">
        <f t="shared" si="23"/>
        <v>32</v>
      </c>
      <c r="BO37" s="8">
        <f t="shared" si="24"/>
        <v>32</v>
      </c>
      <c r="BP37" s="139">
        <f t="shared" si="25"/>
        <v>-1.1900000000000013</v>
      </c>
      <c r="BQ37" s="139">
        <f t="shared" si="26"/>
        <v>-1.1900000000000013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1010</v>
      </c>
      <c r="G38" s="16">
        <f>'[3]09'!G40</f>
        <v>0</v>
      </c>
      <c r="H38" s="17">
        <f t="shared" si="27"/>
        <v>1330</v>
      </c>
      <c r="I38" s="15">
        <f>'[3]09'!J40</f>
        <v>281.61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281.61</v>
      </c>
      <c r="P38" s="18">
        <f>frq!C38</f>
        <v>1</v>
      </c>
      <c r="Q38" s="15">
        <f t="shared" si="29"/>
        <v>281.61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281.61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217.61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217.61</v>
      </c>
      <c r="AT38" s="8">
        <v>30.81</v>
      </c>
      <c r="AU38" s="8">
        <v>30.81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30.81</v>
      </c>
      <c r="BM38" s="8">
        <f t="shared" si="22"/>
        <v>30.81</v>
      </c>
      <c r="BN38" s="8">
        <f t="shared" si="23"/>
        <v>32</v>
      </c>
      <c r="BO38" s="8">
        <f t="shared" si="24"/>
        <v>32</v>
      </c>
      <c r="BP38" s="139">
        <f t="shared" si="25"/>
        <v>-1.1900000000000013</v>
      </c>
      <c r="BQ38" s="139">
        <f t="shared" si="26"/>
        <v>-1.1900000000000013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1010</v>
      </c>
      <c r="G39" s="16">
        <f>'[3]09'!G41</f>
        <v>0</v>
      </c>
      <c r="H39" s="17">
        <f t="shared" si="27"/>
        <v>1330</v>
      </c>
      <c r="I39" s="15">
        <f>'[3]09'!J41</f>
        <v>281.61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281.61</v>
      </c>
      <c r="P39" s="18">
        <f>frq!C39</f>
        <v>1</v>
      </c>
      <c r="Q39" s="15">
        <f t="shared" si="29"/>
        <v>281.61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281.61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217.61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217.61</v>
      </c>
      <c r="AT39" s="8">
        <v>30.81</v>
      </c>
      <c r="AU39" s="8">
        <v>30.81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30.81</v>
      </c>
      <c r="BM39" s="8">
        <f t="shared" si="22"/>
        <v>30.81</v>
      </c>
      <c r="BN39" s="8">
        <f t="shared" si="23"/>
        <v>32</v>
      </c>
      <c r="BO39" s="8">
        <f t="shared" si="24"/>
        <v>32</v>
      </c>
      <c r="BP39" s="139">
        <f t="shared" si="25"/>
        <v>-1.1900000000000013</v>
      </c>
      <c r="BQ39" s="139">
        <f t="shared" si="26"/>
        <v>-1.1900000000000013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1010</v>
      </c>
      <c r="G40" s="16">
        <f>'[3]09'!G42</f>
        <v>0</v>
      </c>
      <c r="H40" s="17">
        <f t="shared" si="27"/>
        <v>1330</v>
      </c>
      <c r="I40" s="15">
        <f>'[3]09'!J42</f>
        <v>281.61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281.61</v>
      </c>
      <c r="P40" s="18">
        <f>frq!C40</f>
        <v>1</v>
      </c>
      <c r="Q40" s="15">
        <f t="shared" si="29"/>
        <v>281.61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281.61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217.61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217.61</v>
      </c>
      <c r="AT40" s="8">
        <v>30.81</v>
      </c>
      <c r="AU40" s="8">
        <v>30.81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30.81</v>
      </c>
      <c r="BM40" s="8">
        <f t="shared" si="22"/>
        <v>30.81</v>
      </c>
      <c r="BN40" s="8">
        <f t="shared" si="23"/>
        <v>32</v>
      </c>
      <c r="BO40" s="8">
        <f t="shared" si="24"/>
        <v>32</v>
      </c>
      <c r="BP40" s="139">
        <f t="shared" si="25"/>
        <v>-1.1900000000000013</v>
      </c>
      <c r="BQ40" s="139">
        <f t="shared" si="26"/>
        <v>-1.1900000000000013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1010</v>
      </c>
      <c r="G41" s="16">
        <f>'[3]09'!G43</f>
        <v>0</v>
      </c>
      <c r="H41" s="17">
        <f t="shared" si="27"/>
        <v>1330</v>
      </c>
      <c r="I41" s="15">
        <f>'[3]09'!J43</f>
        <v>280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280</v>
      </c>
      <c r="P41" s="18">
        <f>frq!C41</f>
        <v>1</v>
      </c>
      <c r="Q41" s="15">
        <f t="shared" si="29"/>
        <v>280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</v>
      </c>
      <c r="AT41" s="8">
        <v>30.81</v>
      </c>
      <c r="AU41" s="8">
        <v>30.81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30.81</v>
      </c>
      <c r="BM41" s="8">
        <f t="shared" si="22"/>
        <v>30.81</v>
      </c>
      <c r="BN41" s="8">
        <f t="shared" si="23"/>
        <v>32</v>
      </c>
      <c r="BO41" s="8">
        <f t="shared" si="24"/>
        <v>32</v>
      </c>
      <c r="BP41" s="139">
        <f t="shared" si="25"/>
        <v>-1.1900000000000013</v>
      </c>
      <c r="BQ41" s="139">
        <f t="shared" si="26"/>
        <v>-1.1900000000000013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1010</v>
      </c>
      <c r="G42" s="16">
        <f>'[3]09'!G44</f>
        <v>0</v>
      </c>
      <c r="H42" s="17">
        <f t="shared" si="27"/>
        <v>1330</v>
      </c>
      <c r="I42" s="15">
        <f>'[3]09'!J44</f>
        <v>280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280</v>
      </c>
      <c r="P42" s="18">
        <f>frq!C42</f>
        <v>1</v>
      </c>
      <c r="Q42" s="15">
        <f t="shared" si="29"/>
        <v>280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</v>
      </c>
      <c r="AT42" s="8">
        <v>30.81</v>
      </c>
      <c r="AU42" s="8">
        <v>30.81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30.81</v>
      </c>
      <c r="BM42" s="8">
        <f t="shared" si="22"/>
        <v>30.81</v>
      </c>
      <c r="BN42" s="8">
        <f t="shared" si="23"/>
        <v>32</v>
      </c>
      <c r="BO42" s="8">
        <f t="shared" si="24"/>
        <v>32</v>
      </c>
      <c r="BP42" s="139">
        <f t="shared" si="25"/>
        <v>-1.1900000000000013</v>
      </c>
      <c r="BQ42" s="139">
        <f t="shared" si="26"/>
        <v>-1.1900000000000013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990</v>
      </c>
      <c r="G43" s="16">
        <f>'[3]09'!G45</f>
        <v>0</v>
      </c>
      <c r="H43" s="17">
        <f t="shared" si="27"/>
        <v>1310</v>
      </c>
      <c r="I43" s="15">
        <f>'[3]09'!J45</f>
        <v>280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280</v>
      </c>
      <c r="P43" s="18">
        <f>frq!C43</f>
        <v>1</v>
      </c>
      <c r="Q43" s="15">
        <f t="shared" si="29"/>
        <v>280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</v>
      </c>
      <c r="AT43" s="8">
        <v>30.81</v>
      </c>
      <c r="AU43" s="8">
        <v>30.81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30.81</v>
      </c>
      <c r="BM43" s="8">
        <f t="shared" si="22"/>
        <v>30.81</v>
      </c>
      <c r="BN43" s="8">
        <f t="shared" si="23"/>
        <v>32</v>
      </c>
      <c r="BO43" s="8">
        <f t="shared" si="24"/>
        <v>32</v>
      </c>
      <c r="BP43" s="139">
        <f t="shared" si="25"/>
        <v>-1.1900000000000013</v>
      </c>
      <c r="BQ43" s="139">
        <f t="shared" si="26"/>
        <v>-1.1900000000000013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990</v>
      </c>
      <c r="G44" s="16">
        <f>'[3]09'!G46</f>
        <v>0</v>
      </c>
      <c r="H44" s="17">
        <f t="shared" si="27"/>
        <v>1310</v>
      </c>
      <c r="I44" s="15">
        <f>'[3]09'!J46</f>
        <v>280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280</v>
      </c>
      <c r="P44" s="18">
        <f>frq!C44</f>
        <v>1</v>
      </c>
      <c r="Q44" s="15">
        <f t="shared" si="29"/>
        <v>280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</v>
      </c>
      <c r="AT44" s="8">
        <v>30.81</v>
      </c>
      <c r="AU44" s="8">
        <v>30.81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30.81</v>
      </c>
      <c r="BM44" s="8">
        <f t="shared" si="22"/>
        <v>30.81</v>
      </c>
      <c r="BN44" s="8">
        <f t="shared" si="23"/>
        <v>32</v>
      </c>
      <c r="BO44" s="8">
        <f t="shared" si="24"/>
        <v>32</v>
      </c>
      <c r="BP44" s="139">
        <f t="shared" si="25"/>
        <v>-1.1900000000000013</v>
      </c>
      <c r="BQ44" s="139">
        <f t="shared" si="26"/>
        <v>-1.1900000000000013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990</v>
      </c>
      <c r="G45" s="16">
        <f>'[3]09'!G47</f>
        <v>0</v>
      </c>
      <c r="H45" s="17">
        <f t="shared" si="27"/>
        <v>1310</v>
      </c>
      <c r="I45" s="15">
        <f>'[3]09'!J47</f>
        <v>280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280</v>
      </c>
      <c r="P45" s="18">
        <f>frq!C45</f>
        <v>1</v>
      </c>
      <c r="Q45" s="15">
        <f t="shared" si="29"/>
        <v>280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</v>
      </c>
      <c r="AT45" s="8">
        <v>30.81</v>
      </c>
      <c r="AU45" s="8">
        <v>30.81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30.81</v>
      </c>
      <c r="BM45" s="8">
        <f t="shared" si="22"/>
        <v>30.81</v>
      </c>
      <c r="BN45" s="8">
        <f t="shared" si="23"/>
        <v>32</v>
      </c>
      <c r="BO45" s="8">
        <f t="shared" si="24"/>
        <v>32</v>
      </c>
      <c r="BP45" s="139">
        <f t="shared" si="25"/>
        <v>-1.1900000000000013</v>
      </c>
      <c r="BQ45" s="139">
        <f t="shared" si="26"/>
        <v>-1.1900000000000013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990</v>
      </c>
      <c r="G46" s="16">
        <f>'[3]09'!G48</f>
        <v>0</v>
      </c>
      <c r="H46" s="17">
        <f t="shared" si="27"/>
        <v>1310</v>
      </c>
      <c r="I46" s="15">
        <f>'[3]09'!J48</f>
        <v>280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280</v>
      </c>
      <c r="P46" s="18">
        <f>frq!C46</f>
        <v>1</v>
      </c>
      <c r="Q46" s="15">
        <f t="shared" si="29"/>
        <v>280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</v>
      </c>
      <c r="AT46" s="8">
        <v>30.81</v>
      </c>
      <c r="AU46" s="8">
        <v>30.81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30.81</v>
      </c>
      <c r="BM46" s="8">
        <f t="shared" si="22"/>
        <v>30.81</v>
      </c>
      <c r="BN46" s="8">
        <f t="shared" si="23"/>
        <v>32</v>
      </c>
      <c r="BO46" s="8">
        <f t="shared" si="24"/>
        <v>32</v>
      </c>
      <c r="BP46" s="139">
        <f t="shared" si="25"/>
        <v>-1.1900000000000013</v>
      </c>
      <c r="BQ46" s="139">
        <f t="shared" si="26"/>
        <v>-1.1900000000000013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990</v>
      </c>
      <c r="G47" s="16">
        <f>'[3]09'!G49</f>
        <v>0</v>
      </c>
      <c r="H47" s="17">
        <f t="shared" si="27"/>
        <v>1310</v>
      </c>
      <c r="I47" s="15">
        <f>'[3]09'!J49</f>
        <v>280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280</v>
      </c>
      <c r="P47" s="18">
        <f>frq!C47</f>
        <v>1</v>
      </c>
      <c r="Q47" s="15">
        <f t="shared" si="29"/>
        <v>280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27.2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27.2</v>
      </c>
      <c r="AL47" s="8">
        <f t="shared" si="31"/>
        <v>220.8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220.8</v>
      </c>
      <c r="AT47" s="8">
        <v>30.81</v>
      </c>
      <c r="AU47" s="8">
        <v>30.81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27.2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27.2</v>
      </c>
      <c r="BL47" s="8">
        <f t="shared" si="21"/>
        <v>30.81</v>
      </c>
      <c r="BM47" s="8">
        <f t="shared" si="22"/>
        <v>30.81</v>
      </c>
      <c r="BN47" s="8">
        <f t="shared" si="23"/>
        <v>32</v>
      </c>
      <c r="BO47" s="8">
        <f t="shared" si="24"/>
        <v>27.2</v>
      </c>
      <c r="BP47" s="139">
        <f t="shared" si="25"/>
        <v>-1.1900000000000013</v>
      </c>
      <c r="BQ47" s="139">
        <f t="shared" si="26"/>
        <v>3.6099999999999994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990</v>
      </c>
      <c r="G48" s="16">
        <f>'[3]09'!G50</f>
        <v>0</v>
      </c>
      <c r="H48" s="17">
        <f t="shared" si="27"/>
        <v>1310</v>
      </c>
      <c r="I48" s="15">
        <f>'[3]09'!J50</f>
        <v>280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280</v>
      </c>
      <c r="P48" s="18">
        <f>frq!C48</f>
        <v>1</v>
      </c>
      <c r="Q48" s="15">
        <f t="shared" si="29"/>
        <v>280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27.2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27.2</v>
      </c>
      <c r="AL48" s="8">
        <f t="shared" si="31"/>
        <v>220.8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220.8</v>
      </c>
      <c r="AT48" s="8">
        <v>30.81</v>
      </c>
      <c r="AU48" s="8">
        <v>30.81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27.2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27.2</v>
      </c>
      <c r="BL48" s="8">
        <f t="shared" si="21"/>
        <v>30.81</v>
      </c>
      <c r="BM48" s="8">
        <f t="shared" si="22"/>
        <v>30.81</v>
      </c>
      <c r="BN48" s="8">
        <f t="shared" si="23"/>
        <v>32</v>
      </c>
      <c r="BO48" s="8">
        <f t="shared" si="24"/>
        <v>27.2</v>
      </c>
      <c r="BP48" s="139">
        <f t="shared" si="25"/>
        <v>-1.1900000000000013</v>
      </c>
      <c r="BQ48" s="139">
        <f t="shared" si="26"/>
        <v>3.6099999999999994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990</v>
      </c>
      <c r="G49" s="16">
        <f>'[3]09'!G51</f>
        <v>0</v>
      </c>
      <c r="H49" s="17">
        <f t="shared" si="27"/>
        <v>1310</v>
      </c>
      <c r="I49" s="15">
        <f>'[3]09'!J51</f>
        <v>280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280</v>
      </c>
      <c r="P49" s="18">
        <f>frq!C49</f>
        <v>1</v>
      </c>
      <c r="Q49" s="15">
        <f t="shared" si="29"/>
        <v>280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27.2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27.2</v>
      </c>
      <c r="AL49" s="8">
        <f t="shared" si="31"/>
        <v>220.8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220.8</v>
      </c>
      <c r="AT49" s="8">
        <v>30.81</v>
      </c>
      <c r="AU49" s="8">
        <v>26.19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27.2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27.2</v>
      </c>
      <c r="BL49" s="8">
        <f t="shared" si="21"/>
        <v>30.81</v>
      </c>
      <c r="BM49" s="8">
        <f t="shared" si="22"/>
        <v>26.19</v>
      </c>
      <c r="BN49" s="8">
        <f t="shared" si="23"/>
        <v>32</v>
      </c>
      <c r="BO49" s="8">
        <f t="shared" si="24"/>
        <v>27.2</v>
      </c>
      <c r="BP49" s="139">
        <f t="shared" si="25"/>
        <v>-1.1900000000000013</v>
      </c>
      <c r="BQ49" s="139">
        <f t="shared" si="26"/>
        <v>-1.009999999999998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990</v>
      </c>
      <c r="G50" s="16">
        <f>'[3]09'!G52</f>
        <v>0</v>
      </c>
      <c r="H50" s="17">
        <f t="shared" si="27"/>
        <v>1310</v>
      </c>
      <c r="I50" s="15">
        <f>'[3]09'!J52</f>
        <v>280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280</v>
      </c>
      <c r="P50" s="18">
        <f>frq!C50</f>
        <v>1</v>
      </c>
      <c r="Q50" s="15">
        <f t="shared" si="29"/>
        <v>280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27.2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27.2</v>
      </c>
      <c r="AL50" s="8">
        <f t="shared" si="31"/>
        <v>220.8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220.8</v>
      </c>
      <c r="AT50" s="8">
        <v>30.81</v>
      </c>
      <c r="AU50" s="8">
        <v>26.19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27.2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27.2</v>
      </c>
      <c r="BL50" s="8">
        <f t="shared" si="21"/>
        <v>30.81</v>
      </c>
      <c r="BM50" s="8">
        <f t="shared" si="22"/>
        <v>26.19</v>
      </c>
      <c r="BN50" s="8">
        <f t="shared" si="23"/>
        <v>32</v>
      </c>
      <c r="BO50" s="8">
        <f t="shared" si="24"/>
        <v>27.2</v>
      </c>
      <c r="BP50" s="139">
        <f t="shared" si="25"/>
        <v>-1.1900000000000013</v>
      </c>
      <c r="BQ50" s="139">
        <f t="shared" si="26"/>
        <v>-1.009999999999998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990</v>
      </c>
      <c r="G51" s="16">
        <f>'[3]09'!G53</f>
        <v>0</v>
      </c>
      <c r="H51" s="17">
        <f t="shared" si="27"/>
        <v>1310</v>
      </c>
      <c r="I51" s="15">
        <f>'[3]09'!J53</f>
        <v>280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280</v>
      </c>
      <c r="P51" s="18">
        <f>frq!C51</f>
        <v>1</v>
      </c>
      <c r="Q51" s="15">
        <f t="shared" si="29"/>
        <v>280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27.2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27.2</v>
      </c>
      <c r="AL51" s="8">
        <f t="shared" si="31"/>
        <v>220.8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220.8</v>
      </c>
      <c r="AT51" s="8">
        <v>30.81</v>
      </c>
      <c r="AU51" s="8">
        <v>26.19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27.2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27.2</v>
      </c>
      <c r="BL51" s="8">
        <f t="shared" si="21"/>
        <v>30.81</v>
      </c>
      <c r="BM51" s="8">
        <f t="shared" si="22"/>
        <v>26.19</v>
      </c>
      <c r="BN51" s="8">
        <f t="shared" si="23"/>
        <v>32</v>
      </c>
      <c r="BO51" s="8">
        <f t="shared" si="24"/>
        <v>27.2</v>
      </c>
      <c r="BP51" s="139">
        <f t="shared" si="25"/>
        <v>-1.1900000000000013</v>
      </c>
      <c r="BQ51" s="139">
        <f t="shared" si="26"/>
        <v>-1.009999999999998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990</v>
      </c>
      <c r="G52" s="16">
        <f>'[3]09'!G54</f>
        <v>0</v>
      </c>
      <c r="H52" s="17">
        <f t="shared" si="27"/>
        <v>1310</v>
      </c>
      <c r="I52" s="15">
        <f>'[3]09'!J54</f>
        <v>280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280</v>
      </c>
      <c r="P52" s="18">
        <f>frq!C52</f>
        <v>1</v>
      </c>
      <c r="Q52" s="15">
        <f t="shared" si="29"/>
        <v>280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27.2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27.2</v>
      </c>
      <c r="AL52" s="8">
        <f t="shared" si="31"/>
        <v>220.8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220.8</v>
      </c>
      <c r="AT52" s="8">
        <v>30.81</v>
      </c>
      <c r="AU52" s="8">
        <v>26.19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27.2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27.2</v>
      </c>
      <c r="BL52" s="8">
        <f t="shared" si="21"/>
        <v>30.81</v>
      </c>
      <c r="BM52" s="8">
        <f t="shared" si="22"/>
        <v>26.19</v>
      </c>
      <c r="BN52" s="8">
        <f t="shared" si="23"/>
        <v>32</v>
      </c>
      <c r="BO52" s="8">
        <f t="shared" si="24"/>
        <v>27.2</v>
      </c>
      <c r="BP52" s="139">
        <f t="shared" si="25"/>
        <v>-1.1900000000000013</v>
      </c>
      <c r="BQ52" s="139">
        <f t="shared" si="26"/>
        <v>-1.009999999999998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990</v>
      </c>
      <c r="G53" s="16">
        <f>'[3]09'!G55</f>
        <v>0</v>
      </c>
      <c r="H53" s="17">
        <f t="shared" si="27"/>
        <v>1310</v>
      </c>
      <c r="I53" s="15">
        <f>'[3]09'!J55</f>
        <v>280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280</v>
      </c>
      <c r="P53" s="18">
        <f>frq!C53</f>
        <v>1</v>
      </c>
      <c r="Q53" s="15">
        <f t="shared" si="29"/>
        <v>280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27.2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27.2</v>
      </c>
      <c r="AL53" s="8">
        <f t="shared" si="31"/>
        <v>220.8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220.8</v>
      </c>
      <c r="AT53" s="8">
        <v>30.81</v>
      </c>
      <c r="AU53" s="8">
        <v>26.19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27.2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27.2</v>
      </c>
      <c r="BL53" s="8">
        <f t="shared" si="21"/>
        <v>30.81</v>
      </c>
      <c r="BM53" s="8">
        <f t="shared" si="22"/>
        <v>26.19</v>
      </c>
      <c r="BN53" s="8">
        <f t="shared" si="23"/>
        <v>32</v>
      </c>
      <c r="BO53" s="8">
        <f t="shared" si="24"/>
        <v>27.2</v>
      </c>
      <c r="BP53" s="139">
        <f t="shared" si="25"/>
        <v>-1.1900000000000013</v>
      </c>
      <c r="BQ53" s="139">
        <f t="shared" si="26"/>
        <v>-1.009999999999998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990</v>
      </c>
      <c r="G54" s="16">
        <f>'[3]09'!G56</f>
        <v>0</v>
      </c>
      <c r="H54" s="17">
        <f t="shared" si="27"/>
        <v>1310</v>
      </c>
      <c r="I54" s="15">
        <f>'[3]09'!J56</f>
        <v>280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280</v>
      </c>
      <c r="P54" s="18">
        <f>frq!C54</f>
        <v>1</v>
      </c>
      <c r="Q54" s="15">
        <f t="shared" si="29"/>
        <v>280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27.2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27.2</v>
      </c>
      <c r="AL54" s="8">
        <f t="shared" si="31"/>
        <v>220.8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220.8</v>
      </c>
      <c r="AT54" s="8">
        <v>30.81</v>
      </c>
      <c r="AU54" s="8">
        <v>26.19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27.2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27.2</v>
      </c>
      <c r="BL54" s="8">
        <f t="shared" si="21"/>
        <v>30.81</v>
      </c>
      <c r="BM54" s="8">
        <f t="shared" si="22"/>
        <v>26.19</v>
      </c>
      <c r="BN54" s="8">
        <f t="shared" si="23"/>
        <v>32</v>
      </c>
      <c r="BO54" s="8">
        <f t="shared" si="24"/>
        <v>27.2</v>
      </c>
      <c r="BP54" s="139">
        <f t="shared" si="25"/>
        <v>-1.1900000000000013</v>
      </c>
      <c r="BQ54" s="139">
        <f t="shared" si="26"/>
        <v>-1.009999999999998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990</v>
      </c>
      <c r="G55" s="16">
        <f>'[3]09'!G57</f>
        <v>0</v>
      </c>
      <c r="H55" s="17">
        <f t="shared" si="27"/>
        <v>1310</v>
      </c>
      <c r="I55" s="15">
        <f>'[3]09'!J57</f>
        <v>280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280</v>
      </c>
      <c r="P55" s="18">
        <f>frq!C55</f>
        <v>1</v>
      </c>
      <c r="Q55" s="15">
        <f t="shared" si="29"/>
        <v>280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27.2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27.2</v>
      </c>
      <c r="AL55" s="8">
        <f t="shared" si="31"/>
        <v>220.8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220.8</v>
      </c>
      <c r="AT55" s="8">
        <v>30.81</v>
      </c>
      <c r="AU55" s="8">
        <v>26.19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27.2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27.2</v>
      </c>
      <c r="BL55" s="8">
        <f t="shared" si="21"/>
        <v>30.81</v>
      </c>
      <c r="BM55" s="8">
        <f t="shared" si="22"/>
        <v>26.19</v>
      </c>
      <c r="BN55" s="8">
        <f t="shared" si="23"/>
        <v>32</v>
      </c>
      <c r="BO55" s="8">
        <f t="shared" si="24"/>
        <v>27.2</v>
      </c>
      <c r="BP55" s="139">
        <f t="shared" si="25"/>
        <v>-1.1900000000000013</v>
      </c>
      <c r="BQ55" s="139">
        <f t="shared" si="26"/>
        <v>-1.009999999999998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990</v>
      </c>
      <c r="G56" s="16">
        <f>'[3]09'!G58</f>
        <v>0</v>
      </c>
      <c r="H56" s="17">
        <f t="shared" si="27"/>
        <v>1310</v>
      </c>
      <c r="I56" s="15">
        <f>'[3]09'!J58</f>
        <v>280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280</v>
      </c>
      <c r="P56" s="18">
        <f>frq!C56</f>
        <v>1</v>
      </c>
      <c r="Q56" s="15">
        <f t="shared" si="29"/>
        <v>280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27.2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27.2</v>
      </c>
      <c r="AL56" s="8">
        <f t="shared" si="31"/>
        <v>220.8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220.8</v>
      </c>
      <c r="AT56" s="8">
        <v>30.81</v>
      </c>
      <c r="AU56" s="8">
        <v>26.19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27.2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27.2</v>
      </c>
      <c r="BL56" s="8">
        <f t="shared" si="21"/>
        <v>30.81</v>
      </c>
      <c r="BM56" s="8">
        <f t="shared" si="22"/>
        <v>26.19</v>
      </c>
      <c r="BN56" s="8">
        <f t="shared" si="23"/>
        <v>32</v>
      </c>
      <c r="BO56" s="8">
        <f t="shared" si="24"/>
        <v>27.2</v>
      </c>
      <c r="BP56" s="139">
        <f t="shared" si="25"/>
        <v>-1.1900000000000013</v>
      </c>
      <c r="BQ56" s="139">
        <f t="shared" si="26"/>
        <v>-1.009999999999998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990</v>
      </c>
      <c r="G57" s="16">
        <f>'[3]09'!G59</f>
        <v>0</v>
      </c>
      <c r="H57" s="17">
        <f t="shared" si="27"/>
        <v>1310</v>
      </c>
      <c r="I57" s="15">
        <f>'[3]09'!J59</f>
        <v>280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27.2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27.2</v>
      </c>
      <c r="AL57" s="8">
        <f t="shared" si="31"/>
        <v>220.8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220.8</v>
      </c>
      <c r="AT57" s="8">
        <v>30.81</v>
      </c>
      <c r="AU57" s="8">
        <v>26.19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27.2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27.2</v>
      </c>
      <c r="BL57" s="8">
        <f t="shared" si="21"/>
        <v>30.81</v>
      </c>
      <c r="BM57" s="8">
        <f t="shared" si="22"/>
        <v>26.19</v>
      </c>
      <c r="BN57" s="8">
        <f t="shared" si="23"/>
        <v>32</v>
      </c>
      <c r="BO57" s="8">
        <f t="shared" si="24"/>
        <v>27.2</v>
      </c>
      <c r="BP57" s="139">
        <f t="shared" si="25"/>
        <v>-1.1900000000000013</v>
      </c>
      <c r="BQ57" s="139">
        <f t="shared" si="26"/>
        <v>-1.009999999999998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990</v>
      </c>
      <c r="G58" s="16">
        <f>'[3]09'!G60</f>
        <v>0</v>
      </c>
      <c r="H58" s="17">
        <f t="shared" si="27"/>
        <v>1310</v>
      </c>
      <c r="I58" s="15">
        <f>'[3]09'!J60</f>
        <v>280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280</v>
      </c>
      <c r="P58" s="18">
        <f>frq!C58</f>
        <v>1</v>
      </c>
      <c r="Q58" s="15">
        <f t="shared" si="33"/>
        <v>280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27.2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27.2</v>
      </c>
      <c r="AL58" s="8">
        <f t="shared" si="31"/>
        <v>220.8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220.8</v>
      </c>
      <c r="AT58" s="8">
        <v>30.81</v>
      </c>
      <c r="AU58" s="8">
        <v>26.19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27.2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27.2</v>
      </c>
      <c r="BL58" s="8">
        <f t="shared" si="21"/>
        <v>30.81</v>
      </c>
      <c r="BM58" s="8">
        <f t="shared" si="22"/>
        <v>26.19</v>
      </c>
      <c r="BN58" s="8">
        <f t="shared" si="23"/>
        <v>32</v>
      </c>
      <c r="BO58" s="8">
        <f t="shared" si="24"/>
        <v>27.2</v>
      </c>
      <c r="BP58" s="139">
        <f t="shared" si="25"/>
        <v>-1.1900000000000013</v>
      </c>
      <c r="BQ58" s="139">
        <f t="shared" si="26"/>
        <v>-1.009999999999998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990</v>
      </c>
      <c r="G59" s="16">
        <f>'[3]09'!G61</f>
        <v>0</v>
      </c>
      <c r="H59" s="17">
        <f t="shared" si="27"/>
        <v>1310</v>
      </c>
      <c r="I59" s="15">
        <f>'[3]09'!J61</f>
        <v>280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280</v>
      </c>
      <c r="P59" s="18">
        <f>frq!C59</f>
        <v>1</v>
      </c>
      <c r="Q59" s="15">
        <f t="shared" si="33"/>
        <v>280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27.2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27.2</v>
      </c>
      <c r="AL59" s="8">
        <f t="shared" si="31"/>
        <v>220.8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220.8</v>
      </c>
      <c r="AT59" s="8">
        <v>30.81</v>
      </c>
      <c r="AU59" s="8">
        <v>26.19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27.2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27.2</v>
      </c>
      <c r="BL59" s="8">
        <f t="shared" si="21"/>
        <v>30.81</v>
      </c>
      <c r="BM59" s="8">
        <f t="shared" si="22"/>
        <v>26.19</v>
      </c>
      <c r="BN59" s="8">
        <f t="shared" si="23"/>
        <v>32</v>
      </c>
      <c r="BO59" s="8">
        <f t="shared" si="24"/>
        <v>27.2</v>
      </c>
      <c r="BP59" s="139">
        <f t="shared" si="25"/>
        <v>-1.1900000000000013</v>
      </c>
      <c r="BQ59" s="139">
        <f t="shared" si="26"/>
        <v>-1.009999999999998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990</v>
      </c>
      <c r="G60" s="16">
        <f>'[3]09'!G62</f>
        <v>0</v>
      </c>
      <c r="H60" s="17">
        <f t="shared" si="27"/>
        <v>1310</v>
      </c>
      <c r="I60" s="15">
        <f>'[3]09'!J62</f>
        <v>280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280</v>
      </c>
      <c r="P60" s="18">
        <f>frq!C60</f>
        <v>1</v>
      </c>
      <c r="Q60" s="15">
        <f t="shared" si="33"/>
        <v>280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27.2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27.2</v>
      </c>
      <c r="AL60" s="8">
        <f t="shared" si="31"/>
        <v>220.8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220.8</v>
      </c>
      <c r="AT60" s="8">
        <v>30.81</v>
      </c>
      <c r="AU60" s="8">
        <v>26.19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27.2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27.2</v>
      </c>
      <c r="BL60" s="8">
        <f t="shared" si="21"/>
        <v>30.81</v>
      </c>
      <c r="BM60" s="8">
        <f t="shared" si="22"/>
        <v>26.19</v>
      </c>
      <c r="BN60" s="8">
        <f t="shared" si="23"/>
        <v>32</v>
      </c>
      <c r="BO60" s="8">
        <f t="shared" si="24"/>
        <v>27.2</v>
      </c>
      <c r="BP60" s="139">
        <f t="shared" si="25"/>
        <v>-1.1900000000000013</v>
      </c>
      <c r="BQ60" s="139">
        <f t="shared" si="26"/>
        <v>-1.009999999999998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990</v>
      </c>
      <c r="G61" s="16">
        <f>'[3]09'!G63</f>
        <v>0</v>
      </c>
      <c r="H61" s="17">
        <f t="shared" si="27"/>
        <v>1310</v>
      </c>
      <c r="I61" s="15">
        <f>'[3]09'!J63</f>
        <v>280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280</v>
      </c>
      <c r="P61" s="18">
        <f>frq!C61</f>
        <v>1</v>
      </c>
      <c r="Q61" s="15">
        <f t="shared" si="33"/>
        <v>280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27.2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27.2</v>
      </c>
      <c r="AL61" s="8">
        <f t="shared" si="31"/>
        <v>220.8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220.8</v>
      </c>
      <c r="AT61" s="8">
        <v>30.81</v>
      </c>
      <c r="AU61" s="8">
        <v>26.19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27.2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27.2</v>
      </c>
      <c r="BL61" s="8">
        <f t="shared" si="21"/>
        <v>30.81</v>
      </c>
      <c r="BM61" s="8">
        <f t="shared" si="22"/>
        <v>26.19</v>
      </c>
      <c r="BN61" s="8">
        <f t="shared" si="23"/>
        <v>32</v>
      </c>
      <c r="BO61" s="8">
        <f t="shared" si="24"/>
        <v>27.2</v>
      </c>
      <c r="BP61" s="139">
        <f t="shared" si="25"/>
        <v>-1.1900000000000013</v>
      </c>
      <c r="BQ61" s="139">
        <f t="shared" si="26"/>
        <v>-1.009999999999998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990</v>
      </c>
      <c r="G62" s="16">
        <f>'[3]09'!G64</f>
        <v>0</v>
      </c>
      <c r="H62" s="17">
        <f t="shared" si="27"/>
        <v>1310</v>
      </c>
      <c r="I62" s="15">
        <f>'[3]09'!J64</f>
        <v>280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280</v>
      </c>
      <c r="P62" s="18">
        <f>frq!C62</f>
        <v>1</v>
      </c>
      <c r="Q62" s="15">
        <f t="shared" si="33"/>
        <v>280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27.2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27.2</v>
      </c>
      <c r="AL62" s="8">
        <f t="shared" ref="AL62:AN98" si="35">Q62-X62-AE62</f>
        <v>220.8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220.8</v>
      </c>
      <c r="AT62" s="8">
        <v>30.81</v>
      </c>
      <c r="AU62" s="8">
        <v>26.19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27.2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27.2</v>
      </c>
      <c r="BL62" s="8">
        <f t="shared" si="21"/>
        <v>30.81</v>
      </c>
      <c r="BM62" s="8">
        <f t="shared" si="22"/>
        <v>26.19</v>
      </c>
      <c r="BN62" s="8">
        <f t="shared" si="23"/>
        <v>32</v>
      </c>
      <c r="BO62" s="8">
        <f t="shared" si="24"/>
        <v>27.2</v>
      </c>
      <c r="BP62" s="139">
        <f t="shared" si="25"/>
        <v>-1.1900000000000013</v>
      </c>
      <c r="BQ62" s="139">
        <f t="shared" si="26"/>
        <v>-1.009999999999998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335</v>
      </c>
      <c r="G63" s="16">
        <f>'[3]09'!G65</f>
        <v>425</v>
      </c>
      <c r="H63" s="17">
        <f t="shared" si="27"/>
        <v>1080</v>
      </c>
      <c r="I63" s="15">
        <f>'[3]09'!J65</f>
        <v>280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280</v>
      </c>
      <c r="P63" s="18">
        <f>frq!C63</f>
        <v>1</v>
      </c>
      <c r="Q63" s="15">
        <f t="shared" si="33"/>
        <v>280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27.2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27.2</v>
      </c>
      <c r="AL63" s="8">
        <f t="shared" si="35"/>
        <v>220.8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220.8</v>
      </c>
      <c r="AT63" s="8">
        <v>30.81</v>
      </c>
      <c r="AU63" s="8">
        <v>26.19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27.2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27.2</v>
      </c>
      <c r="BL63" s="8">
        <f t="shared" si="21"/>
        <v>30.81</v>
      </c>
      <c r="BM63" s="8">
        <f t="shared" si="22"/>
        <v>26.19</v>
      </c>
      <c r="BN63" s="8">
        <f t="shared" si="23"/>
        <v>32</v>
      </c>
      <c r="BO63" s="8">
        <f t="shared" si="24"/>
        <v>27.2</v>
      </c>
      <c r="BP63" s="139">
        <f t="shared" si="25"/>
        <v>-1.1900000000000013</v>
      </c>
      <c r="BQ63" s="139">
        <f t="shared" si="26"/>
        <v>-1.009999999999998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335</v>
      </c>
      <c r="G64" s="16">
        <f>'[3]09'!G66</f>
        <v>425</v>
      </c>
      <c r="H64" s="17">
        <f t="shared" si="27"/>
        <v>1080</v>
      </c>
      <c r="I64" s="15">
        <f>'[3]09'!J66</f>
        <v>280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280</v>
      </c>
      <c r="P64" s="18">
        <f>frq!C64</f>
        <v>1</v>
      </c>
      <c r="Q64" s="15">
        <f t="shared" si="33"/>
        <v>280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27.2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27.2</v>
      </c>
      <c r="AL64" s="8">
        <f t="shared" si="35"/>
        <v>220.8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220.8</v>
      </c>
      <c r="AT64" s="8">
        <v>30.81</v>
      </c>
      <c r="AU64" s="8">
        <v>26.19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27.2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27.2</v>
      </c>
      <c r="BL64" s="8">
        <f t="shared" si="21"/>
        <v>30.81</v>
      </c>
      <c r="BM64" s="8">
        <f t="shared" si="22"/>
        <v>26.19</v>
      </c>
      <c r="BN64" s="8">
        <f t="shared" si="23"/>
        <v>32</v>
      </c>
      <c r="BO64" s="8">
        <f t="shared" si="24"/>
        <v>27.2</v>
      </c>
      <c r="BP64" s="139">
        <f t="shared" si="25"/>
        <v>-1.1900000000000013</v>
      </c>
      <c r="BQ64" s="139">
        <f t="shared" si="26"/>
        <v>-1.009999999999998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335</v>
      </c>
      <c r="G65" s="16">
        <f>'[3]09'!G67</f>
        <v>425</v>
      </c>
      <c r="H65" s="17">
        <f t="shared" si="27"/>
        <v>1080</v>
      </c>
      <c r="I65" s="15">
        <f>'[3]09'!J67</f>
        <v>280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280</v>
      </c>
      <c r="P65" s="18">
        <f>frq!C65</f>
        <v>1</v>
      </c>
      <c r="Q65" s="15">
        <f t="shared" si="33"/>
        <v>280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27.2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27.2</v>
      </c>
      <c r="AL65" s="8">
        <f t="shared" si="35"/>
        <v>220.8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220.8</v>
      </c>
      <c r="AT65" s="8">
        <v>30.81</v>
      </c>
      <c r="AU65" s="8">
        <v>26.19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27.2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27.2</v>
      </c>
      <c r="BL65" s="8">
        <f t="shared" si="21"/>
        <v>30.81</v>
      </c>
      <c r="BM65" s="8">
        <f t="shared" si="22"/>
        <v>26.19</v>
      </c>
      <c r="BN65" s="8">
        <f t="shared" si="23"/>
        <v>32</v>
      </c>
      <c r="BO65" s="8">
        <f t="shared" si="24"/>
        <v>27.2</v>
      </c>
      <c r="BP65" s="139">
        <f t="shared" si="25"/>
        <v>-1.1900000000000013</v>
      </c>
      <c r="BQ65" s="139">
        <f t="shared" si="26"/>
        <v>-1.009999999999998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335</v>
      </c>
      <c r="G66" s="16">
        <f>'[3]09'!G68</f>
        <v>425</v>
      </c>
      <c r="H66" s="17">
        <f t="shared" si="27"/>
        <v>1080</v>
      </c>
      <c r="I66" s="15">
        <f>'[3]09'!J68</f>
        <v>280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280</v>
      </c>
      <c r="P66" s="18">
        <f>frq!C66</f>
        <v>1</v>
      </c>
      <c r="Q66" s="15">
        <f t="shared" si="33"/>
        <v>280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27.2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27.2</v>
      </c>
      <c r="AL66" s="8">
        <f t="shared" si="35"/>
        <v>220.8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220.8</v>
      </c>
      <c r="AT66" s="8">
        <v>30.81</v>
      </c>
      <c r="AU66" s="8">
        <v>26.19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27.2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27.2</v>
      </c>
      <c r="BL66" s="8">
        <f t="shared" si="21"/>
        <v>30.81</v>
      </c>
      <c r="BM66" s="8">
        <f t="shared" si="22"/>
        <v>26.19</v>
      </c>
      <c r="BN66" s="8">
        <f t="shared" si="23"/>
        <v>32</v>
      </c>
      <c r="BO66" s="8">
        <f t="shared" si="24"/>
        <v>27.2</v>
      </c>
      <c r="BP66" s="139">
        <f t="shared" si="25"/>
        <v>-1.1900000000000013</v>
      </c>
      <c r="BQ66" s="139">
        <f t="shared" si="26"/>
        <v>-1.009999999999998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335</v>
      </c>
      <c r="G67" s="16">
        <f>'[3]09'!G69</f>
        <v>425</v>
      </c>
      <c r="H67" s="17">
        <f t="shared" si="27"/>
        <v>1080</v>
      </c>
      <c r="I67" s="15">
        <f>'[3]09'!J69</f>
        <v>280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280</v>
      </c>
      <c r="P67" s="18">
        <f>frq!C67</f>
        <v>1</v>
      </c>
      <c r="Q67" s="15">
        <f t="shared" si="33"/>
        <v>280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27.2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27.2</v>
      </c>
      <c r="AL67" s="8">
        <f t="shared" si="35"/>
        <v>220.8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220.8</v>
      </c>
      <c r="AT67" s="8">
        <v>30.81</v>
      </c>
      <c r="AU67" s="8">
        <v>26.19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27.2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27.2</v>
      </c>
      <c r="BL67" s="8">
        <f t="shared" si="21"/>
        <v>30.81</v>
      </c>
      <c r="BM67" s="8">
        <f t="shared" si="22"/>
        <v>26.19</v>
      </c>
      <c r="BN67" s="8">
        <f t="shared" si="23"/>
        <v>32</v>
      </c>
      <c r="BO67" s="8">
        <f t="shared" si="24"/>
        <v>27.2</v>
      </c>
      <c r="BP67" s="139">
        <f t="shared" si="25"/>
        <v>-1.1900000000000013</v>
      </c>
      <c r="BQ67" s="139">
        <f t="shared" si="26"/>
        <v>-1.009999999999998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335</v>
      </c>
      <c r="G68" s="16">
        <f>'[3]09'!G70</f>
        <v>425</v>
      </c>
      <c r="H68" s="17">
        <f t="shared" si="27"/>
        <v>1080</v>
      </c>
      <c r="I68" s="15">
        <f>'[3]09'!J70</f>
        <v>280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280</v>
      </c>
      <c r="P68" s="18">
        <f>frq!C68</f>
        <v>1</v>
      </c>
      <c r="Q68" s="15">
        <f t="shared" si="33"/>
        <v>280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27.2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27.2</v>
      </c>
      <c r="AL68" s="8">
        <f t="shared" si="35"/>
        <v>220.8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220.8</v>
      </c>
      <c r="AT68" s="8">
        <v>30.81</v>
      </c>
      <c r="AU68" s="8">
        <v>26.19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27.2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27.2</v>
      </c>
      <c r="BL68" s="8">
        <f t="shared" ref="BL68:BL98" si="53">AT68</f>
        <v>30.81</v>
      </c>
      <c r="BM68" s="8">
        <f t="shared" ref="BM68:BM98" si="54">AU68</f>
        <v>26.19</v>
      </c>
      <c r="BN68" s="8">
        <f t="shared" ref="BN68:BN98" si="55">BC68</f>
        <v>32</v>
      </c>
      <c r="BO68" s="8">
        <f t="shared" ref="BO68:BO98" si="56">BJ68</f>
        <v>27.2</v>
      </c>
      <c r="BP68" s="139">
        <f t="shared" ref="BP68:BP98" si="57">BL68-BN68</f>
        <v>-1.1900000000000013</v>
      </c>
      <c r="BQ68" s="139">
        <f t="shared" ref="BQ68:BQ98" si="58">BM68-BO68</f>
        <v>-1.009999999999998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335</v>
      </c>
      <c r="G69" s="16">
        <f>'[3]09'!G71</f>
        <v>425</v>
      </c>
      <c r="H69" s="17">
        <f t="shared" ref="H69:H98" si="59">SUM(B69:G69)</f>
        <v>1080</v>
      </c>
      <c r="I69" s="15">
        <f>'[3]09'!J71</f>
        <v>280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280</v>
      </c>
      <c r="P69" s="18">
        <f>frq!C69</f>
        <v>1</v>
      </c>
      <c r="Q69" s="15">
        <f t="shared" si="33"/>
        <v>280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27.2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27.2</v>
      </c>
      <c r="AL69" s="8">
        <f t="shared" si="35"/>
        <v>220.8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220.8</v>
      </c>
      <c r="AT69" s="8">
        <v>30.81</v>
      </c>
      <c r="AU69" s="8">
        <v>26.19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27.2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27.2</v>
      </c>
      <c r="BL69" s="8">
        <f t="shared" si="53"/>
        <v>30.81</v>
      </c>
      <c r="BM69" s="8">
        <f t="shared" si="54"/>
        <v>26.19</v>
      </c>
      <c r="BN69" s="8">
        <f t="shared" si="55"/>
        <v>32</v>
      </c>
      <c r="BO69" s="8">
        <f t="shared" si="56"/>
        <v>27.2</v>
      </c>
      <c r="BP69" s="139">
        <f t="shared" si="57"/>
        <v>-1.1900000000000013</v>
      </c>
      <c r="BQ69" s="139">
        <f t="shared" si="58"/>
        <v>-1.009999999999998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335</v>
      </c>
      <c r="G70" s="16">
        <f>'[3]09'!G72</f>
        <v>425</v>
      </c>
      <c r="H70" s="17">
        <f t="shared" si="59"/>
        <v>1080</v>
      </c>
      <c r="I70" s="15">
        <f>'[3]09'!J72</f>
        <v>280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280</v>
      </c>
      <c r="P70" s="18">
        <f>frq!C70</f>
        <v>1</v>
      </c>
      <c r="Q70" s="15">
        <f t="shared" si="33"/>
        <v>280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25.44</v>
      </c>
      <c r="AL70" s="8">
        <f t="shared" si="35"/>
        <v>222.56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222.56</v>
      </c>
      <c r="AT70" s="8">
        <v>30.81</v>
      </c>
      <c r="AU70" s="8">
        <v>24.49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25.44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25.44</v>
      </c>
      <c r="BL70" s="8">
        <f t="shared" si="53"/>
        <v>30.81</v>
      </c>
      <c r="BM70" s="8">
        <f t="shared" si="54"/>
        <v>24.49</v>
      </c>
      <c r="BN70" s="8">
        <f t="shared" si="55"/>
        <v>32</v>
      </c>
      <c r="BO70" s="8">
        <f t="shared" si="56"/>
        <v>25.44</v>
      </c>
      <c r="BP70" s="139">
        <f t="shared" si="57"/>
        <v>-1.1900000000000013</v>
      </c>
      <c r="BQ70" s="139">
        <f t="shared" si="58"/>
        <v>-0.95000000000000284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335</v>
      </c>
      <c r="G71" s="16">
        <f>'[3]09'!G73</f>
        <v>425</v>
      </c>
      <c r="H71" s="17">
        <f t="shared" si="59"/>
        <v>1080</v>
      </c>
      <c r="I71" s="15">
        <f>'[3]09'!J73</f>
        <v>280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280</v>
      </c>
      <c r="P71" s="18">
        <f>frq!C71</f>
        <v>1</v>
      </c>
      <c r="Q71" s="15">
        <f t="shared" si="33"/>
        <v>280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27.2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27.2</v>
      </c>
      <c r="AL71" s="8">
        <f t="shared" si="35"/>
        <v>220.8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220.8</v>
      </c>
      <c r="AT71" s="8">
        <v>30.81</v>
      </c>
      <c r="AU71" s="8">
        <v>26.19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27.2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27.2</v>
      </c>
      <c r="BL71" s="8">
        <f t="shared" si="53"/>
        <v>30.81</v>
      </c>
      <c r="BM71" s="8">
        <f t="shared" si="54"/>
        <v>26.19</v>
      </c>
      <c r="BN71" s="8">
        <f t="shared" si="55"/>
        <v>32</v>
      </c>
      <c r="BO71" s="8">
        <f t="shared" si="56"/>
        <v>27.2</v>
      </c>
      <c r="BP71" s="139">
        <f t="shared" si="57"/>
        <v>-1.1900000000000013</v>
      </c>
      <c r="BQ71" s="139">
        <f t="shared" si="58"/>
        <v>-1.009999999999998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335</v>
      </c>
      <c r="G72" s="16">
        <f>'[3]09'!G74</f>
        <v>425</v>
      </c>
      <c r="H72" s="17">
        <f t="shared" si="59"/>
        <v>1080</v>
      </c>
      <c r="I72" s="15">
        <f>'[3]09'!J74</f>
        <v>280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280</v>
      </c>
      <c r="P72" s="18">
        <f>frq!C72</f>
        <v>1</v>
      </c>
      <c r="Q72" s="15">
        <f t="shared" si="33"/>
        <v>280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27.2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27.2</v>
      </c>
      <c r="AL72" s="8">
        <f t="shared" si="35"/>
        <v>220.8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220.8</v>
      </c>
      <c r="AT72" s="8">
        <v>30.81</v>
      </c>
      <c r="AU72" s="8">
        <v>26.19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27.2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27.2</v>
      </c>
      <c r="BL72" s="8">
        <f t="shared" si="53"/>
        <v>30.81</v>
      </c>
      <c r="BM72" s="8">
        <f t="shared" si="54"/>
        <v>26.19</v>
      </c>
      <c r="BN72" s="8">
        <f t="shared" si="55"/>
        <v>32</v>
      </c>
      <c r="BO72" s="8">
        <f t="shared" si="56"/>
        <v>27.2</v>
      </c>
      <c r="BP72" s="139">
        <f t="shared" si="57"/>
        <v>-1.1900000000000013</v>
      </c>
      <c r="BQ72" s="139">
        <f t="shared" si="58"/>
        <v>-1.009999999999998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335</v>
      </c>
      <c r="G73" s="16">
        <f>'[3]09'!G75</f>
        <v>425</v>
      </c>
      <c r="H73" s="17">
        <f t="shared" si="59"/>
        <v>1080</v>
      </c>
      <c r="I73" s="15">
        <f>'[3]09'!J75</f>
        <v>280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280</v>
      </c>
      <c r="P73" s="18">
        <f>frq!C73</f>
        <v>1</v>
      </c>
      <c r="Q73" s="15">
        <f t="shared" si="33"/>
        <v>280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27.2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27.2</v>
      </c>
      <c r="AL73" s="8">
        <f t="shared" si="35"/>
        <v>220.8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220.8</v>
      </c>
      <c r="AT73" s="8">
        <v>30.81</v>
      </c>
      <c r="AU73" s="8">
        <v>26.19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27.2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27.2</v>
      </c>
      <c r="BL73" s="8">
        <f t="shared" si="53"/>
        <v>30.81</v>
      </c>
      <c r="BM73" s="8">
        <f t="shared" si="54"/>
        <v>26.19</v>
      </c>
      <c r="BN73" s="8">
        <f t="shared" si="55"/>
        <v>32</v>
      </c>
      <c r="BO73" s="8">
        <f t="shared" si="56"/>
        <v>27.2</v>
      </c>
      <c r="BP73" s="139">
        <f t="shared" si="57"/>
        <v>-1.1900000000000013</v>
      </c>
      <c r="BQ73" s="139">
        <f t="shared" si="58"/>
        <v>-1.009999999999998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335</v>
      </c>
      <c r="G74" s="16">
        <f>'[3]09'!G76</f>
        <v>425</v>
      </c>
      <c r="H74" s="17">
        <f t="shared" si="59"/>
        <v>1080</v>
      </c>
      <c r="I74" s="15">
        <f>'[3]09'!J76</f>
        <v>280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280</v>
      </c>
      <c r="P74" s="18">
        <f>frq!C74</f>
        <v>1</v>
      </c>
      <c r="Q74" s="15">
        <f t="shared" si="33"/>
        <v>280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27.2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27.2</v>
      </c>
      <c r="AL74" s="8">
        <f t="shared" si="35"/>
        <v>220.8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220.8</v>
      </c>
      <c r="AT74" s="8">
        <v>30.81</v>
      </c>
      <c r="AU74" s="8">
        <v>26.19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27.2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27.2</v>
      </c>
      <c r="BL74" s="8">
        <f t="shared" si="53"/>
        <v>30.81</v>
      </c>
      <c r="BM74" s="8">
        <f t="shared" si="54"/>
        <v>26.19</v>
      </c>
      <c r="BN74" s="8">
        <f t="shared" si="55"/>
        <v>32</v>
      </c>
      <c r="BO74" s="8">
        <f t="shared" si="56"/>
        <v>27.2</v>
      </c>
      <c r="BP74" s="139">
        <f t="shared" si="57"/>
        <v>-1.1900000000000013</v>
      </c>
      <c r="BQ74" s="139">
        <f t="shared" si="58"/>
        <v>-1.009999999999998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335</v>
      </c>
      <c r="G75" s="16">
        <f>'[3]09'!G77</f>
        <v>425</v>
      </c>
      <c r="H75" s="17">
        <f t="shared" si="59"/>
        <v>1080</v>
      </c>
      <c r="I75" s="15">
        <f>'[3]09'!J77</f>
        <v>280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280</v>
      </c>
      <c r="P75" s="18">
        <f>frq!C75</f>
        <v>1</v>
      </c>
      <c r="Q75" s="15">
        <f t="shared" si="33"/>
        <v>280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</v>
      </c>
      <c r="X75" s="8">
        <f t="shared" si="36"/>
        <v>27.72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27.72</v>
      </c>
      <c r="AE75" s="8">
        <f t="shared" si="43"/>
        <v>27.72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27.72</v>
      </c>
      <c r="AL75" s="8">
        <f t="shared" si="35"/>
        <v>224.56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224.56</v>
      </c>
      <c r="AT75" s="8">
        <v>26.69</v>
      </c>
      <c r="AU75" s="8">
        <v>26.69</v>
      </c>
      <c r="AW75" s="203">
        <v>27.72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27.72</v>
      </c>
      <c r="BD75" s="203">
        <v>27.72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27.72</v>
      </c>
      <c r="BL75" s="8">
        <f t="shared" si="53"/>
        <v>26.69</v>
      </c>
      <c r="BM75" s="8">
        <f t="shared" si="54"/>
        <v>26.69</v>
      </c>
      <c r="BN75" s="8">
        <f t="shared" si="55"/>
        <v>27.72</v>
      </c>
      <c r="BO75" s="8">
        <f t="shared" si="56"/>
        <v>27.72</v>
      </c>
      <c r="BP75" s="139">
        <f t="shared" si="57"/>
        <v>-1.0299999999999976</v>
      </c>
      <c r="BQ75" s="139">
        <f t="shared" si="58"/>
        <v>-1.0299999999999976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335</v>
      </c>
      <c r="G76" s="16">
        <f>'[3]09'!G78</f>
        <v>425</v>
      </c>
      <c r="H76" s="17">
        <f t="shared" si="59"/>
        <v>1080</v>
      </c>
      <c r="I76" s="15">
        <f>'[3]09'!J78</f>
        <v>280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280</v>
      </c>
      <c r="P76" s="18">
        <f>frq!C76</f>
        <v>1</v>
      </c>
      <c r="Q76" s="15">
        <f t="shared" si="33"/>
        <v>280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</v>
      </c>
      <c r="X76" s="8">
        <f t="shared" si="36"/>
        <v>27.72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27.72</v>
      </c>
      <c r="AE76" s="8">
        <f t="shared" si="43"/>
        <v>27.72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27.72</v>
      </c>
      <c r="AL76" s="8">
        <f t="shared" si="35"/>
        <v>224.56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224.56</v>
      </c>
      <c r="AT76" s="8">
        <v>26.69</v>
      </c>
      <c r="AU76" s="8">
        <v>26.69</v>
      </c>
      <c r="AW76" s="203">
        <v>27.72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27.72</v>
      </c>
      <c r="BD76" s="203">
        <v>27.72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27.72</v>
      </c>
      <c r="BL76" s="8">
        <f t="shared" si="53"/>
        <v>26.69</v>
      </c>
      <c r="BM76" s="8">
        <f t="shared" si="54"/>
        <v>26.69</v>
      </c>
      <c r="BN76" s="8">
        <f t="shared" si="55"/>
        <v>27.72</v>
      </c>
      <c r="BO76" s="8">
        <f t="shared" si="56"/>
        <v>27.72</v>
      </c>
      <c r="BP76" s="139">
        <f t="shared" si="57"/>
        <v>-1.0299999999999976</v>
      </c>
      <c r="BQ76" s="139">
        <f t="shared" si="58"/>
        <v>-1.0299999999999976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335</v>
      </c>
      <c r="G77" s="16">
        <f>'[3]09'!G79</f>
        <v>425</v>
      </c>
      <c r="H77" s="17">
        <f t="shared" si="59"/>
        <v>1080</v>
      </c>
      <c r="I77" s="15">
        <f>'[3]09'!J79</f>
        <v>280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280</v>
      </c>
      <c r="P77" s="18">
        <f>frq!C77</f>
        <v>1</v>
      </c>
      <c r="Q77" s="15">
        <f t="shared" si="33"/>
        <v>280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</v>
      </c>
      <c r="X77" s="8">
        <f t="shared" si="36"/>
        <v>18.89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18.89</v>
      </c>
      <c r="AE77" s="8">
        <f t="shared" si="43"/>
        <v>18.89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18.89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25.4</v>
      </c>
      <c r="AU77" s="8">
        <v>25.4</v>
      </c>
      <c r="AW77" s="203">
        <v>18.89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18.89</v>
      </c>
      <c r="BD77" s="203">
        <v>18.89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18.89</v>
      </c>
      <c r="BL77" s="8">
        <f t="shared" si="53"/>
        <v>25.4</v>
      </c>
      <c r="BM77" s="8">
        <f t="shared" si="54"/>
        <v>25.4</v>
      </c>
      <c r="BN77" s="8">
        <f t="shared" si="55"/>
        <v>18.89</v>
      </c>
      <c r="BO77" s="8">
        <f t="shared" si="56"/>
        <v>18.89</v>
      </c>
      <c r="BP77" s="139">
        <f t="shared" si="57"/>
        <v>6.509999999999998</v>
      </c>
      <c r="BQ77" s="139">
        <f t="shared" si="58"/>
        <v>6.509999999999998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335</v>
      </c>
      <c r="G78" s="16">
        <f>'[3]09'!G80</f>
        <v>425</v>
      </c>
      <c r="H78" s="17">
        <f t="shared" si="59"/>
        <v>1080</v>
      </c>
      <c r="I78" s="15">
        <f>'[3]09'!J80</f>
        <v>280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280</v>
      </c>
      <c r="P78" s="18">
        <f>frq!C78</f>
        <v>1</v>
      </c>
      <c r="Q78" s="15">
        <f t="shared" si="33"/>
        <v>280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</v>
      </c>
      <c r="X78" s="8">
        <f t="shared" si="36"/>
        <v>18.89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18.89</v>
      </c>
      <c r="AE78" s="8">
        <f t="shared" si="43"/>
        <v>18.89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18.89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T78" s="8">
        <v>25.4</v>
      </c>
      <c r="AU78" s="8">
        <v>25.4</v>
      </c>
      <c r="AW78" s="203">
        <v>18.89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18.89</v>
      </c>
      <c r="BD78" s="203">
        <v>18.89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18.89</v>
      </c>
      <c r="BL78" s="8">
        <f t="shared" si="53"/>
        <v>25.4</v>
      </c>
      <c r="BM78" s="8">
        <f t="shared" si="54"/>
        <v>25.4</v>
      </c>
      <c r="BN78" s="8">
        <f t="shared" si="55"/>
        <v>18.89</v>
      </c>
      <c r="BO78" s="8">
        <f t="shared" si="56"/>
        <v>18.89</v>
      </c>
      <c r="BP78" s="139">
        <f t="shared" si="57"/>
        <v>6.509999999999998</v>
      </c>
      <c r="BQ78" s="139">
        <f t="shared" si="58"/>
        <v>6.509999999999998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1010</v>
      </c>
      <c r="G79" s="16">
        <f>'[3]09'!G81</f>
        <v>0</v>
      </c>
      <c r="H79" s="17">
        <f t="shared" si="59"/>
        <v>1330</v>
      </c>
      <c r="I79" s="15">
        <f>'[3]09'!J81</f>
        <v>280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280</v>
      </c>
      <c r="P79" s="18">
        <f>frq!C79</f>
        <v>1</v>
      </c>
      <c r="Q79" s="15">
        <f t="shared" si="33"/>
        <v>280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</v>
      </c>
      <c r="X79" s="8">
        <f t="shared" si="36"/>
        <v>18.89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18.89</v>
      </c>
      <c r="AE79" s="8">
        <f t="shared" si="43"/>
        <v>18.89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18.89</v>
      </c>
      <c r="AL79" s="8">
        <f t="shared" si="35"/>
        <v>242.22000000000003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242.22000000000003</v>
      </c>
      <c r="AT79" s="8">
        <v>18.190000000000001</v>
      </c>
      <c r="AU79" s="8">
        <v>18.190000000000001</v>
      </c>
      <c r="AW79" s="203">
        <v>18.89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18.89</v>
      </c>
      <c r="BD79" s="203">
        <v>18.89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18.89</v>
      </c>
      <c r="BL79" s="8">
        <f t="shared" si="53"/>
        <v>18.190000000000001</v>
      </c>
      <c r="BM79" s="8">
        <f t="shared" si="54"/>
        <v>18.190000000000001</v>
      </c>
      <c r="BN79" s="8">
        <f t="shared" si="55"/>
        <v>18.89</v>
      </c>
      <c r="BO79" s="8">
        <f t="shared" si="56"/>
        <v>18.89</v>
      </c>
      <c r="BP79" s="139">
        <f t="shared" si="57"/>
        <v>-0.69999999999999929</v>
      </c>
      <c r="BQ79" s="139">
        <f t="shared" si="58"/>
        <v>-0.69999999999999929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1010</v>
      </c>
      <c r="G80" s="16">
        <f>'[3]09'!G82</f>
        <v>0</v>
      </c>
      <c r="H80" s="17">
        <f t="shared" si="59"/>
        <v>1330</v>
      </c>
      <c r="I80" s="15">
        <f>'[3]09'!J82</f>
        <v>280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280</v>
      </c>
      <c r="P80" s="18">
        <f>frq!C80</f>
        <v>1</v>
      </c>
      <c r="Q80" s="15">
        <f t="shared" si="33"/>
        <v>280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</v>
      </c>
      <c r="X80" s="8">
        <f t="shared" si="36"/>
        <v>18.89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18.89</v>
      </c>
      <c r="AE80" s="8">
        <f t="shared" si="43"/>
        <v>18.89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18.89</v>
      </c>
      <c r="AL80" s="8">
        <f t="shared" si="35"/>
        <v>242.22000000000003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242.22000000000003</v>
      </c>
      <c r="AT80" s="8">
        <v>18.190000000000001</v>
      </c>
      <c r="AU80" s="8">
        <v>18.190000000000001</v>
      </c>
      <c r="AW80" s="203">
        <v>18.89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18.89</v>
      </c>
      <c r="BD80" s="203">
        <v>18.89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18.89</v>
      </c>
      <c r="BL80" s="8">
        <f t="shared" si="53"/>
        <v>18.190000000000001</v>
      </c>
      <c r="BM80" s="8">
        <f t="shared" si="54"/>
        <v>18.190000000000001</v>
      </c>
      <c r="BN80" s="8">
        <f t="shared" si="55"/>
        <v>18.89</v>
      </c>
      <c r="BO80" s="8">
        <f t="shared" si="56"/>
        <v>18.89</v>
      </c>
      <c r="BP80" s="139">
        <f t="shared" si="57"/>
        <v>-0.69999999999999929</v>
      </c>
      <c r="BQ80" s="139">
        <f t="shared" si="58"/>
        <v>-0.69999999999999929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1010</v>
      </c>
      <c r="G81" s="16">
        <f>'[3]09'!G83</f>
        <v>0</v>
      </c>
      <c r="H81" s="17">
        <f t="shared" si="59"/>
        <v>1330</v>
      </c>
      <c r="I81" s="15">
        <f>'[3]09'!J83</f>
        <v>280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280</v>
      </c>
      <c r="P81" s="18">
        <f>frq!C81</f>
        <v>1</v>
      </c>
      <c r="Q81" s="15">
        <f t="shared" si="33"/>
        <v>280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</v>
      </c>
      <c r="X81" s="8">
        <f t="shared" si="36"/>
        <v>18.89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18.89</v>
      </c>
      <c r="AE81" s="8">
        <f t="shared" si="43"/>
        <v>18.89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18.89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18.190000000000001</v>
      </c>
      <c r="AU81" s="8">
        <v>18.190000000000001</v>
      </c>
      <c r="AW81" s="203">
        <v>18.89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18.89</v>
      </c>
      <c r="BD81" s="203">
        <v>18.89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18.89</v>
      </c>
      <c r="BL81" s="8">
        <f t="shared" si="53"/>
        <v>18.190000000000001</v>
      </c>
      <c r="BM81" s="8">
        <f t="shared" si="54"/>
        <v>18.190000000000001</v>
      </c>
      <c r="BN81" s="8">
        <f t="shared" si="55"/>
        <v>18.89</v>
      </c>
      <c r="BO81" s="8">
        <f t="shared" si="56"/>
        <v>18.89</v>
      </c>
      <c r="BP81" s="139">
        <f t="shared" si="57"/>
        <v>-0.69999999999999929</v>
      </c>
      <c r="BQ81" s="139">
        <f t="shared" si="58"/>
        <v>-0.69999999999999929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1010</v>
      </c>
      <c r="G82" s="16">
        <f>'[3]09'!G84</f>
        <v>0</v>
      </c>
      <c r="H82" s="17">
        <f t="shared" si="59"/>
        <v>1330</v>
      </c>
      <c r="I82" s="15">
        <f>'[3]09'!J84</f>
        <v>280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280</v>
      </c>
      <c r="P82" s="18">
        <f>frq!C82</f>
        <v>1</v>
      </c>
      <c r="Q82" s="15">
        <f t="shared" si="33"/>
        <v>280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</v>
      </c>
      <c r="X82" s="8">
        <f t="shared" si="36"/>
        <v>25.5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</v>
      </c>
      <c r="AE82" s="8">
        <f t="shared" si="43"/>
        <v>25.5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</v>
      </c>
      <c r="AL82" s="8">
        <f t="shared" si="35"/>
        <v>229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</v>
      </c>
      <c r="AT82" s="8">
        <v>24.55</v>
      </c>
      <c r="AU82" s="8">
        <v>24.55</v>
      </c>
      <c r="AW82" s="203">
        <v>25.5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25.5</v>
      </c>
      <c r="BD82" s="203">
        <v>25.5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25.5</v>
      </c>
      <c r="BL82" s="8">
        <f t="shared" si="53"/>
        <v>24.55</v>
      </c>
      <c r="BM82" s="8">
        <f t="shared" si="54"/>
        <v>24.55</v>
      </c>
      <c r="BN82" s="8">
        <f t="shared" si="55"/>
        <v>25.5</v>
      </c>
      <c r="BO82" s="8">
        <f t="shared" si="56"/>
        <v>25.5</v>
      </c>
      <c r="BP82" s="139">
        <f t="shared" si="57"/>
        <v>-0.94999999999999929</v>
      </c>
      <c r="BQ82" s="139">
        <f t="shared" si="58"/>
        <v>-0.94999999999999929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1010</v>
      </c>
      <c r="G83" s="16">
        <f>'[3]09'!G85</f>
        <v>0</v>
      </c>
      <c r="H83" s="17">
        <f t="shared" si="59"/>
        <v>1330</v>
      </c>
      <c r="I83" s="15">
        <f>'[3]09'!J85</f>
        <v>280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280</v>
      </c>
      <c r="P83" s="18">
        <f>frq!C83</f>
        <v>1</v>
      </c>
      <c r="Q83" s="15">
        <f t="shared" si="33"/>
        <v>280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280</v>
      </c>
      <c r="X83" s="8">
        <f t="shared" si="36"/>
        <v>27.72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27.72</v>
      </c>
      <c r="AE83" s="8">
        <f t="shared" si="43"/>
        <v>27.72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27.72</v>
      </c>
      <c r="AL83" s="8">
        <f t="shared" si="35"/>
        <v>224.56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224.56</v>
      </c>
      <c r="AT83" s="8">
        <v>26.69</v>
      </c>
      <c r="AU83" s="8">
        <v>26.69</v>
      </c>
      <c r="AW83" s="203">
        <v>27.72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27.72</v>
      </c>
      <c r="BD83" s="203">
        <v>27.72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27.72</v>
      </c>
      <c r="BL83" s="8">
        <f t="shared" si="53"/>
        <v>26.69</v>
      </c>
      <c r="BM83" s="8">
        <f t="shared" si="54"/>
        <v>26.69</v>
      </c>
      <c r="BN83" s="8">
        <f t="shared" si="55"/>
        <v>27.72</v>
      </c>
      <c r="BO83" s="8">
        <f t="shared" si="56"/>
        <v>27.72</v>
      </c>
      <c r="BP83" s="139">
        <f t="shared" si="57"/>
        <v>-1.0299999999999976</v>
      </c>
      <c r="BQ83" s="139">
        <f t="shared" si="58"/>
        <v>-1.0299999999999976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1010</v>
      </c>
      <c r="G84" s="16">
        <f>'[3]09'!G86</f>
        <v>0</v>
      </c>
      <c r="H84" s="17">
        <f t="shared" si="59"/>
        <v>1330</v>
      </c>
      <c r="I84" s="15">
        <f>'[3]09'!J86</f>
        <v>280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280</v>
      </c>
      <c r="P84" s="18">
        <f>frq!C84</f>
        <v>1</v>
      </c>
      <c r="Q84" s="15">
        <f t="shared" si="33"/>
        <v>280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280</v>
      </c>
      <c r="X84" s="8">
        <f t="shared" si="36"/>
        <v>27.72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27.72</v>
      </c>
      <c r="AE84" s="8">
        <f t="shared" si="43"/>
        <v>27.72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27.72</v>
      </c>
      <c r="AL84" s="8">
        <f t="shared" si="35"/>
        <v>224.56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224.56</v>
      </c>
      <c r="AT84" s="8">
        <v>26.69</v>
      </c>
      <c r="AU84" s="8">
        <v>26.69</v>
      </c>
      <c r="AW84" s="203">
        <v>27.72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27.72</v>
      </c>
      <c r="BD84" s="203">
        <v>27.72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27.72</v>
      </c>
      <c r="BL84" s="8">
        <f t="shared" si="53"/>
        <v>26.69</v>
      </c>
      <c r="BM84" s="8">
        <f t="shared" si="54"/>
        <v>26.69</v>
      </c>
      <c r="BN84" s="8">
        <f t="shared" si="55"/>
        <v>27.72</v>
      </c>
      <c r="BO84" s="8">
        <f t="shared" si="56"/>
        <v>27.72</v>
      </c>
      <c r="BP84" s="139">
        <f t="shared" si="57"/>
        <v>-1.0299999999999976</v>
      </c>
      <c r="BQ84" s="139">
        <f t="shared" si="58"/>
        <v>-1.0299999999999976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1010</v>
      </c>
      <c r="G85" s="16">
        <f>'[3]09'!G87</f>
        <v>0</v>
      </c>
      <c r="H85" s="17">
        <f t="shared" si="59"/>
        <v>1330</v>
      </c>
      <c r="I85" s="15">
        <f>'[3]09'!J87</f>
        <v>280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280</v>
      </c>
      <c r="P85" s="18">
        <f>frq!C85</f>
        <v>1</v>
      </c>
      <c r="Q85" s="15">
        <f t="shared" si="33"/>
        <v>280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280</v>
      </c>
      <c r="X85" s="8">
        <f t="shared" si="36"/>
        <v>27.72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27.72</v>
      </c>
      <c r="AE85" s="8">
        <f t="shared" si="43"/>
        <v>27.72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27.72</v>
      </c>
      <c r="AL85" s="8">
        <f t="shared" si="35"/>
        <v>224.56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224.56</v>
      </c>
      <c r="AT85" s="8">
        <v>26.69</v>
      </c>
      <c r="AU85" s="8">
        <v>26.69</v>
      </c>
      <c r="AW85" s="203">
        <v>27.72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27.72</v>
      </c>
      <c r="BD85" s="203">
        <v>27.72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27.72</v>
      </c>
      <c r="BL85" s="8">
        <f t="shared" si="53"/>
        <v>26.69</v>
      </c>
      <c r="BM85" s="8">
        <f t="shared" si="54"/>
        <v>26.69</v>
      </c>
      <c r="BN85" s="8">
        <f t="shared" si="55"/>
        <v>27.72</v>
      </c>
      <c r="BO85" s="8">
        <f t="shared" si="56"/>
        <v>27.72</v>
      </c>
      <c r="BP85" s="139">
        <f t="shared" si="57"/>
        <v>-1.0299999999999976</v>
      </c>
      <c r="BQ85" s="139">
        <f t="shared" si="58"/>
        <v>-1.0299999999999976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1010</v>
      </c>
      <c r="G86" s="16">
        <f>'[3]09'!G88</f>
        <v>0</v>
      </c>
      <c r="H86" s="17">
        <f t="shared" si="59"/>
        <v>1330</v>
      </c>
      <c r="I86" s="15">
        <f>'[3]09'!J88</f>
        <v>280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280</v>
      </c>
      <c r="P86" s="18">
        <f>frq!C86</f>
        <v>1</v>
      </c>
      <c r="Q86" s="15">
        <f t="shared" si="33"/>
        <v>280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280</v>
      </c>
      <c r="X86" s="8">
        <f t="shared" si="36"/>
        <v>27.72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27.72</v>
      </c>
      <c r="AE86" s="8">
        <f t="shared" si="43"/>
        <v>27.72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27.72</v>
      </c>
      <c r="AL86" s="8">
        <f t="shared" si="35"/>
        <v>224.56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224.56</v>
      </c>
      <c r="AT86" s="8">
        <v>26.69</v>
      </c>
      <c r="AU86" s="8">
        <v>26.69</v>
      </c>
      <c r="AW86" s="203">
        <v>27.72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27.72</v>
      </c>
      <c r="BD86" s="203">
        <v>27.72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27.72</v>
      </c>
      <c r="BL86" s="8">
        <f t="shared" si="53"/>
        <v>26.69</v>
      </c>
      <c r="BM86" s="8">
        <f t="shared" si="54"/>
        <v>26.69</v>
      </c>
      <c r="BN86" s="8">
        <f t="shared" si="55"/>
        <v>27.72</v>
      </c>
      <c r="BO86" s="8">
        <f t="shared" si="56"/>
        <v>27.72</v>
      </c>
      <c r="BP86" s="139">
        <f t="shared" si="57"/>
        <v>-1.0299999999999976</v>
      </c>
      <c r="BQ86" s="139">
        <f t="shared" si="58"/>
        <v>-1.0299999999999976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1010</v>
      </c>
      <c r="G87" s="16">
        <f>'[3]09'!G89</f>
        <v>0</v>
      </c>
      <c r="H87" s="17">
        <f t="shared" si="59"/>
        <v>1330</v>
      </c>
      <c r="I87" s="15">
        <f>'[3]09'!J89</f>
        <v>280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280</v>
      </c>
      <c r="P87" s="18">
        <f>frq!C87</f>
        <v>1</v>
      </c>
      <c r="Q87" s="15">
        <f t="shared" si="33"/>
        <v>280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280</v>
      </c>
      <c r="X87" s="8">
        <f t="shared" si="36"/>
        <v>27.72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27.72</v>
      </c>
      <c r="AE87" s="8">
        <f t="shared" si="43"/>
        <v>27.72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27.72</v>
      </c>
      <c r="AL87" s="8">
        <f t="shared" si="35"/>
        <v>224.56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224.56</v>
      </c>
      <c r="AT87" s="8">
        <v>26.69</v>
      </c>
      <c r="AU87" s="8">
        <v>26.69</v>
      </c>
      <c r="AW87" s="203">
        <v>27.72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27.72</v>
      </c>
      <c r="BD87" s="203">
        <v>27.72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27.72</v>
      </c>
      <c r="BL87" s="8">
        <f t="shared" si="53"/>
        <v>26.69</v>
      </c>
      <c r="BM87" s="8">
        <f t="shared" si="54"/>
        <v>26.69</v>
      </c>
      <c r="BN87" s="8">
        <f t="shared" si="55"/>
        <v>27.72</v>
      </c>
      <c r="BO87" s="8">
        <f t="shared" si="56"/>
        <v>27.72</v>
      </c>
      <c r="BP87" s="139">
        <f t="shared" si="57"/>
        <v>-1.0299999999999976</v>
      </c>
      <c r="BQ87" s="139">
        <f t="shared" si="58"/>
        <v>-1.0299999999999976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1010</v>
      </c>
      <c r="G88" s="16">
        <f>'[3]09'!G90</f>
        <v>0</v>
      </c>
      <c r="H88" s="17">
        <f t="shared" si="59"/>
        <v>1330</v>
      </c>
      <c r="I88" s="15">
        <f>'[3]09'!J90</f>
        <v>280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280</v>
      </c>
      <c r="P88" s="18">
        <f>frq!C88</f>
        <v>1</v>
      </c>
      <c r="Q88" s="15">
        <f t="shared" si="33"/>
        <v>280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280</v>
      </c>
      <c r="X88" s="8">
        <f t="shared" si="36"/>
        <v>27.72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27.72</v>
      </c>
      <c r="AE88" s="8">
        <f t="shared" si="43"/>
        <v>27.72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27.72</v>
      </c>
      <c r="AL88" s="8">
        <f t="shared" si="35"/>
        <v>224.56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224.56</v>
      </c>
      <c r="AT88" s="8">
        <v>26.69</v>
      </c>
      <c r="AU88" s="8">
        <v>26.69</v>
      </c>
      <c r="AW88" s="203">
        <v>27.72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27.72</v>
      </c>
      <c r="BD88" s="203">
        <v>27.72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27.72</v>
      </c>
      <c r="BL88" s="8">
        <f t="shared" si="53"/>
        <v>26.69</v>
      </c>
      <c r="BM88" s="8">
        <f t="shared" si="54"/>
        <v>26.69</v>
      </c>
      <c r="BN88" s="8">
        <f t="shared" si="55"/>
        <v>27.72</v>
      </c>
      <c r="BO88" s="8">
        <f t="shared" si="56"/>
        <v>27.72</v>
      </c>
      <c r="BP88" s="139">
        <f t="shared" si="57"/>
        <v>-1.0299999999999976</v>
      </c>
      <c r="BQ88" s="139">
        <f t="shared" si="58"/>
        <v>-1.0299999999999976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1010</v>
      </c>
      <c r="G89" s="16">
        <f>'[3]09'!G91</f>
        <v>0</v>
      </c>
      <c r="H89" s="17">
        <f t="shared" si="59"/>
        <v>1330</v>
      </c>
      <c r="I89" s="15">
        <f>'[3]09'!J91</f>
        <v>280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280</v>
      </c>
      <c r="P89" s="18">
        <f>frq!C89</f>
        <v>1</v>
      </c>
      <c r="Q89" s="15">
        <f t="shared" si="33"/>
        <v>280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</v>
      </c>
      <c r="X89" s="8">
        <f t="shared" si="36"/>
        <v>27.72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27.72</v>
      </c>
      <c r="AE89" s="8">
        <f t="shared" si="43"/>
        <v>27.72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27.72</v>
      </c>
      <c r="AL89" s="8">
        <f t="shared" si="35"/>
        <v>224.56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224.56</v>
      </c>
      <c r="AT89" s="8">
        <v>26.69</v>
      </c>
      <c r="AU89" s="8">
        <v>26.69</v>
      </c>
      <c r="AW89" s="203">
        <v>27.72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27.72</v>
      </c>
      <c r="BD89" s="203">
        <v>27.72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27.72</v>
      </c>
      <c r="BL89" s="8">
        <f t="shared" si="53"/>
        <v>26.69</v>
      </c>
      <c r="BM89" s="8">
        <f t="shared" si="54"/>
        <v>26.69</v>
      </c>
      <c r="BN89" s="8">
        <f t="shared" si="55"/>
        <v>27.72</v>
      </c>
      <c r="BO89" s="8">
        <f t="shared" si="56"/>
        <v>27.72</v>
      </c>
      <c r="BP89" s="139">
        <f t="shared" si="57"/>
        <v>-1.0299999999999976</v>
      </c>
      <c r="BQ89" s="139">
        <f t="shared" si="58"/>
        <v>-1.0299999999999976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1010</v>
      </c>
      <c r="G90" s="16">
        <f>'[3]09'!G92</f>
        <v>0</v>
      </c>
      <c r="H90" s="17">
        <f t="shared" si="59"/>
        <v>1330</v>
      </c>
      <c r="I90" s="15">
        <f>'[3]09'!J92</f>
        <v>280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280</v>
      </c>
      <c r="P90" s="18">
        <f>frq!C90</f>
        <v>1</v>
      </c>
      <c r="Q90" s="15">
        <f t="shared" si="33"/>
        <v>280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</v>
      </c>
      <c r="X90" s="8">
        <f t="shared" si="36"/>
        <v>27.72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27.72</v>
      </c>
      <c r="AE90" s="8">
        <f t="shared" si="43"/>
        <v>27.72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27.72</v>
      </c>
      <c r="AL90" s="8">
        <f t="shared" si="35"/>
        <v>224.56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224.56</v>
      </c>
      <c r="AT90" s="8">
        <v>26.69</v>
      </c>
      <c r="AU90" s="8">
        <v>26.69</v>
      </c>
      <c r="AW90" s="203">
        <v>27.72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27.72</v>
      </c>
      <c r="BD90" s="203">
        <v>27.72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27.72</v>
      </c>
      <c r="BL90" s="8">
        <f t="shared" si="53"/>
        <v>26.69</v>
      </c>
      <c r="BM90" s="8">
        <f t="shared" si="54"/>
        <v>26.69</v>
      </c>
      <c r="BN90" s="8">
        <f t="shared" si="55"/>
        <v>27.72</v>
      </c>
      <c r="BO90" s="8">
        <f t="shared" si="56"/>
        <v>27.72</v>
      </c>
      <c r="BP90" s="139">
        <f t="shared" si="57"/>
        <v>-1.0299999999999976</v>
      </c>
      <c r="BQ90" s="139">
        <f t="shared" si="58"/>
        <v>-1.0299999999999976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1010</v>
      </c>
      <c r="G91" s="16">
        <f>'[3]09'!G93</f>
        <v>0</v>
      </c>
      <c r="H91" s="17">
        <f t="shared" si="59"/>
        <v>1330</v>
      </c>
      <c r="I91" s="15">
        <f>'[3]09'!J93</f>
        <v>280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280</v>
      </c>
      <c r="P91" s="18">
        <f>frq!C91</f>
        <v>1</v>
      </c>
      <c r="Q91" s="15">
        <f t="shared" si="33"/>
        <v>280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280</v>
      </c>
      <c r="X91" s="8">
        <f t="shared" si="36"/>
        <v>27.72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27.72</v>
      </c>
      <c r="AE91" s="8">
        <f t="shared" si="43"/>
        <v>27.72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27.72</v>
      </c>
      <c r="AL91" s="8">
        <f t="shared" si="35"/>
        <v>224.56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224.56</v>
      </c>
      <c r="AT91" s="8">
        <v>26.69</v>
      </c>
      <c r="AU91" s="8">
        <v>26.69</v>
      </c>
      <c r="AW91" s="203">
        <v>27.72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27.72</v>
      </c>
      <c r="BD91" s="203">
        <v>27.72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27.72</v>
      </c>
      <c r="BL91" s="8">
        <f t="shared" si="53"/>
        <v>26.69</v>
      </c>
      <c r="BM91" s="8">
        <f t="shared" si="54"/>
        <v>26.69</v>
      </c>
      <c r="BN91" s="8">
        <f t="shared" si="55"/>
        <v>27.72</v>
      </c>
      <c r="BO91" s="8">
        <f t="shared" si="56"/>
        <v>27.72</v>
      </c>
      <c r="BP91" s="139">
        <f t="shared" si="57"/>
        <v>-1.0299999999999976</v>
      </c>
      <c r="BQ91" s="139">
        <f t="shared" si="58"/>
        <v>-1.0299999999999976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1010</v>
      </c>
      <c r="G92" s="16">
        <f>'[3]09'!G94</f>
        <v>0</v>
      </c>
      <c r="H92" s="17">
        <f t="shared" si="59"/>
        <v>1330</v>
      </c>
      <c r="I92" s="15">
        <f>'[3]09'!J94</f>
        <v>280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280</v>
      </c>
      <c r="P92" s="18">
        <f>frq!C92</f>
        <v>1</v>
      </c>
      <c r="Q92" s="15">
        <f t="shared" si="33"/>
        <v>280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280</v>
      </c>
      <c r="X92" s="8">
        <f t="shared" si="36"/>
        <v>27.72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27.72</v>
      </c>
      <c r="AE92" s="8">
        <f t="shared" si="43"/>
        <v>27.72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27.72</v>
      </c>
      <c r="AL92" s="8">
        <f t="shared" si="35"/>
        <v>224.56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224.56</v>
      </c>
      <c r="AT92" s="8">
        <v>26.69</v>
      </c>
      <c r="AU92" s="8">
        <v>26.69</v>
      </c>
      <c r="AW92" s="203">
        <v>27.72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27.72</v>
      </c>
      <c r="BD92" s="203">
        <v>27.72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27.72</v>
      </c>
      <c r="BL92" s="8">
        <f t="shared" si="53"/>
        <v>26.69</v>
      </c>
      <c r="BM92" s="8">
        <f t="shared" si="54"/>
        <v>26.69</v>
      </c>
      <c r="BN92" s="8">
        <f t="shared" si="55"/>
        <v>27.72</v>
      </c>
      <c r="BO92" s="8">
        <f t="shared" si="56"/>
        <v>27.72</v>
      </c>
      <c r="BP92" s="139">
        <f t="shared" si="57"/>
        <v>-1.0299999999999976</v>
      </c>
      <c r="BQ92" s="139">
        <f t="shared" si="58"/>
        <v>-1.0299999999999976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1010</v>
      </c>
      <c r="G93" s="16">
        <f>'[3]09'!G95</f>
        <v>0</v>
      </c>
      <c r="H93" s="17">
        <f t="shared" si="59"/>
        <v>1330</v>
      </c>
      <c r="I93" s="15">
        <f>'[3]09'!J95</f>
        <v>280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280</v>
      </c>
      <c r="P93" s="18">
        <f>frq!C93</f>
        <v>1</v>
      </c>
      <c r="Q93" s="15">
        <f t="shared" si="33"/>
        <v>280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280</v>
      </c>
      <c r="X93" s="8">
        <f t="shared" si="36"/>
        <v>27.72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27.72</v>
      </c>
      <c r="AE93" s="8">
        <f t="shared" si="43"/>
        <v>27.72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27.72</v>
      </c>
      <c r="AL93" s="8">
        <f t="shared" si="35"/>
        <v>224.56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224.56</v>
      </c>
      <c r="AT93" s="8">
        <v>26.69</v>
      </c>
      <c r="AU93" s="8">
        <v>26.69</v>
      </c>
      <c r="AW93" s="203">
        <v>27.72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27.72</v>
      </c>
      <c r="BD93" s="203">
        <v>27.72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27.72</v>
      </c>
      <c r="BL93" s="8">
        <f t="shared" si="53"/>
        <v>26.69</v>
      </c>
      <c r="BM93" s="8">
        <f t="shared" si="54"/>
        <v>26.69</v>
      </c>
      <c r="BN93" s="8">
        <f t="shared" si="55"/>
        <v>27.72</v>
      </c>
      <c r="BO93" s="8">
        <f t="shared" si="56"/>
        <v>27.72</v>
      </c>
      <c r="BP93" s="139">
        <f t="shared" si="57"/>
        <v>-1.0299999999999976</v>
      </c>
      <c r="BQ93" s="139">
        <f t="shared" si="58"/>
        <v>-1.0299999999999976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1010</v>
      </c>
      <c r="G94" s="16">
        <f>'[3]09'!G96</f>
        <v>0</v>
      </c>
      <c r="H94" s="17">
        <f t="shared" si="59"/>
        <v>1330</v>
      </c>
      <c r="I94" s="15">
        <f>'[3]09'!J96</f>
        <v>280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280</v>
      </c>
      <c r="P94" s="18">
        <f>frq!C94</f>
        <v>1</v>
      </c>
      <c r="Q94" s="15">
        <f t="shared" si="33"/>
        <v>280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280</v>
      </c>
      <c r="X94" s="8">
        <f t="shared" si="36"/>
        <v>27.72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27.72</v>
      </c>
      <c r="AE94" s="8">
        <f t="shared" si="43"/>
        <v>27.72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27.72</v>
      </c>
      <c r="AL94" s="8">
        <f t="shared" si="35"/>
        <v>224.56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224.56</v>
      </c>
      <c r="AT94" s="8">
        <v>26.69</v>
      </c>
      <c r="AU94" s="8">
        <v>26.69</v>
      </c>
      <c r="AW94" s="203">
        <v>27.72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27.72</v>
      </c>
      <c r="BD94" s="203">
        <v>27.72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27.72</v>
      </c>
      <c r="BL94" s="8">
        <f t="shared" si="53"/>
        <v>26.69</v>
      </c>
      <c r="BM94" s="8">
        <f t="shared" si="54"/>
        <v>26.69</v>
      </c>
      <c r="BN94" s="8">
        <f t="shared" si="55"/>
        <v>27.72</v>
      </c>
      <c r="BO94" s="8">
        <f t="shared" si="56"/>
        <v>27.72</v>
      </c>
      <c r="BP94" s="139">
        <f t="shared" si="57"/>
        <v>-1.0299999999999976</v>
      </c>
      <c r="BQ94" s="139">
        <f t="shared" si="58"/>
        <v>-1.0299999999999976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1010</v>
      </c>
      <c r="G95" s="16">
        <f>'[3]09'!G97</f>
        <v>0</v>
      </c>
      <c r="H95" s="17">
        <f t="shared" si="59"/>
        <v>1330</v>
      </c>
      <c r="I95" s="15">
        <f>'[3]09'!J97</f>
        <v>280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280</v>
      </c>
      <c r="P95" s="18">
        <f>frq!C95</f>
        <v>1</v>
      </c>
      <c r="Q95" s="15">
        <f t="shared" si="33"/>
        <v>280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280</v>
      </c>
      <c r="X95" s="8">
        <f t="shared" si="36"/>
        <v>27.72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27.72</v>
      </c>
      <c r="AE95" s="8">
        <f t="shared" si="43"/>
        <v>27.72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27.72</v>
      </c>
      <c r="AL95" s="8">
        <f t="shared" si="35"/>
        <v>224.56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224.56</v>
      </c>
      <c r="AT95" s="8">
        <v>26.69</v>
      </c>
      <c r="AU95" s="8">
        <v>26.69</v>
      </c>
      <c r="AW95" s="203">
        <v>27.72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27.72</v>
      </c>
      <c r="BD95" s="203">
        <v>27.72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27.72</v>
      </c>
      <c r="BL95" s="8">
        <f t="shared" si="53"/>
        <v>26.69</v>
      </c>
      <c r="BM95" s="8">
        <f t="shared" si="54"/>
        <v>26.69</v>
      </c>
      <c r="BN95" s="8">
        <f t="shared" si="55"/>
        <v>27.72</v>
      </c>
      <c r="BO95" s="8">
        <f t="shared" si="56"/>
        <v>27.72</v>
      </c>
      <c r="BP95" s="139">
        <f t="shared" si="57"/>
        <v>-1.0299999999999976</v>
      </c>
      <c r="BQ95" s="139">
        <f t="shared" si="58"/>
        <v>-1.0299999999999976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1010</v>
      </c>
      <c r="G96" s="16">
        <f>'[3]09'!G98</f>
        <v>0</v>
      </c>
      <c r="H96" s="17">
        <f t="shared" si="59"/>
        <v>1330</v>
      </c>
      <c r="I96" s="15">
        <f>'[3]09'!J98</f>
        <v>280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280</v>
      </c>
      <c r="P96" s="18">
        <f>frq!C96</f>
        <v>1</v>
      </c>
      <c r="Q96" s="15">
        <f t="shared" si="33"/>
        <v>280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280</v>
      </c>
      <c r="X96" s="8">
        <f t="shared" si="36"/>
        <v>27.72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27.72</v>
      </c>
      <c r="AE96" s="8">
        <f t="shared" si="43"/>
        <v>27.72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27.72</v>
      </c>
      <c r="AL96" s="8">
        <f t="shared" si="35"/>
        <v>224.56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224.56</v>
      </c>
      <c r="AT96" s="8">
        <v>26.69</v>
      </c>
      <c r="AU96" s="8">
        <v>26.69</v>
      </c>
      <c r="AW96" s="203">
        <v>27.72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27.72</v>
      </c>
      <c r="BD96" s="203">
        <v>27.72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27.72</v>
      </c>
      <c r="BL96" s="8">
        <f t="shared" si="53"/>
        <v>26.69</v>
      </c>
      <c r="BM96" s="8">
        <f t="shared" si="54"/>
        <v>26.69</v>
      </c>
      <c r="BN96" s="8">
        <f t="shared" si="55"/>
        <v>27.72</v>
      </c>
      <c r="BO96" s="8">
        <f t="shared" si="56"/>
        <v>27.72</v>
      </c>
      <c r="BP96" s="139">
        <f t="shared" si="57"/>
        <v>-1.0299999999999976</v>
      </c>
      <c r="BQ96" s="139">
        <f t="shared" si="58"/>
        <v>-1.0299999999999976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1010</v>
      </c>
      <c r="G97" s="16">
        <f>'[3]09'!G99</f>
        <v>0</v>
      </c>
      <c r="H97" s="17">
        <f t="shared" si="59"/>
        <v>1330</v>
      </c>
      <c r="I97" s="15">
        <f>'[3]09'!J99</f>
        <v>280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280</v>
      </c>
      <c r="P97" s="18">
        <f>frq!C97</f>
        <v>1</v>
      </c>
      <c r="Q97" s="15">
        <f t="shared" si="33"/>
        <v>280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280</v>
      </c>
      <c r="X97" s="8">
        <f t="shared" si="36"/>
        <v>27.72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27.72</v>
      </c>
      <c r="AE97" s="8">
        <f t="shared" si="43"/>
        <v>27.72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27.72</v>
      </c>
      <c r="AL97" s="8">
        <f t="shared" si="35"/>
        <v>224.56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224.56</v>
      </c>
      <c r="AT97" s="8">
        <v>26.69</v>
      </c>
      <c r="AU97" s="8">
        <v>26.69</v>
      </c>
      <c r="AW97" s="203">
        <v>27.72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27.72</v>
      </c>
      <c r="BD97" s="203">
        <v>27.72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27.72</v>
      </c>
      <c r="BL97" s="8">
        <f t="shared" si="53"/>
        <v>26.69</v>
      </c>
      <c r="BM97" s="8">
        <f t="shared" si="54"/>
        <v>26.69</v>
      </c>
      <c r="BN97" s="8">
        <f t="shared" si="55"/>
        <v>27.72</v>
      </c>
      <c r="BO97" s="8">
        <f t="shared" si="56"/>
        <v>27.72</v>
      </c>
      <c r="BP97" s="139">
        <f t="shared" si="57"/>
        <v>-1.0299999999999976</v>
      </c>
      <c r="BQ97" s="139">
        <f t="shared" si="58"/>
        <v>-1.0299999999999976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1010</v>
      </c>
      <c r="G98" s="16">
        <f>'[3]09'!G100</f>
        <v>0</v>
      </c>
      <c r="H98" s="17">
        <f t="shared" si="59"/>
        <v>1330</v>
      </c>
      <c r="I98" s="15">
        <f>'[3]09'!J100</f>
        <v>280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280</v>
      </c>
      <c r="P98" s="18">
        <f>frq!C98</f>
        <v>1</v>
      </c>
      <c r="Q98" s="15">
        <f t="shared" si="33"/>
        <v>280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280</v>
      </c>
      <c r="X98" s="8">
        <f t="shared" si="36"/>
        <v>27.72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27.72</v>
      </c>
      <c r="AE98" s="8">
        <f t="shared" si="43"/>
        <v>27.72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27.72</v>
      </c>
      <c r="AL98" s="8">
        <f t="shared" si="35"/>
        <v>224.56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224.56</v>
      </c>
      <c r="AT98" s="8">
        <v>26.69</v>
      </c>
      <c r="AU98" s="8">
        <v>26.69</v>
      </c>
      <c r="AW98" s="203">
        <v>27.72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27.72</v>
      </c>
      <c r="BD98" s="203">
        <v>27.72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27.72</v>
      </c>
      <c r="BL98" s="8">
        <f t="shared" si="53"/>
        <v>26.69</v>
      </c>
      <c r="BM98" s="8">
        <f t="shared" si="54"/>
        <v>26.69</v>
      </c>
      <c r="BN98" s="8">
        <f t="shared" si="55"/>
        <v>27.72</v>
      </c>
      <c r="BO98" s="8">
        <f t="shared" si="56"/>
        <v>27.72</v>
      </c>
      <c r="BP98" s="139">
        <f t="shared" si="57"/>
        <v>-1.0299999999999976</v>
      </c>
      <c r="BQ98" s="139">
        <f t="shared" si="58"/>
        <v>-1.0299999999999976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21.44</v>
      </c>
      <c r="G99" s="15">
        <f t="shared" si="62"/>
        <v>1.7</v>
      </c>
      <c r="H99" s="15">
        <f t="shared" si="62"/>
        <v>30.82</v>
      </c>
      <c r="I99" s="15">
        <f t="shared" si="62"/>
        <v>6.7488300000000017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6.7488300000000017</v>
      </c>
      <c r="P99" s="15">
        <f t="shared" si="62"/>
        <v>2.4E-2</v>
      </c>
      <c r="Q99" s="15">
        <f t="shared" si="62"/>
        <v>6.7488300000000017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6.7488300000000017</v>
      </c>
      <c r="X99" s="15">
        <f t="shared" si="62"/>
        <v>0.69445249999999903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0.69445249999999903</v>
      </c>
      <c r="AE99" s="15">
        <f t="shared" si="62"/>
        <v>0.6710074999999992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0.6710074999999992</v>
      </c>
      <c r="AL99" s="15">
        <f t="shared" si="62"/>
        <v>5.383370000000002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5.383370000000002</v>
      </c>
      <c r="AS99" s="15">
        <f t="shared" si="62"/>
        <v>0</v>
      </c>
      <c r="AT99" s="15">
        <f t="shared" si="62"/>
        <v>0.67682999999999993</v>
      </c>
      <c r="AU99" s="15">
        <f t="shared" si="62"/>
        <v>0.65199000000000051</v>
      </c>
      <c r="AV99" s="15">
        <f t="shared" si="62"/>
        <v>0</v>
      </c>
      <c r="AW99" s="15">
        <f t="shared" si="62"/>
        <v>0.69445249999999903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0.69445249999999903</v>
      </c>
      <c r="BD99" s="15">
        <f t="shared" si="62"/>
        <v>0.6710074999999992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0.6710074999999992</v>
      </c>
      <c r="BK99" s="15"/>
      <c r="BL99" s="15">
        <f t="shared" si="63"/>
        <v>0.67682999999999993</v>
      </c>
      <c r="BM99" s="15">
        <f t="shared" si="63"/>
        <v>0.65199000000000051</v>
      </c>
      <c r="BN99" s="15">
        <f t="shared" si="63"/>
        <v>0.69445249999999903</v>
      </c>
      <c r="BO99" s="15">
        <f t="shared" si="63"/>
        <v>0.6710074999999992</v>
      </c>
      <c r="BP99" s="15">
        <f t="shared" si="63"/>
        <v>-1.7622499999999989E-2</v>
      </c>
      <c r="BQ99" s="15">
        <f t="shared" si="63"/>
        <v>-1.9017499999999972E-2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224.56</v>
      </c>
      <c r="E3">
        <f>BAWANA!AM3</f>
        <v>0</v>
      </c>
      <c r="F3">
        <f>(B3+C3)*0.8</f>
        <v>256</v>
      </c>
      <c r="G3">
        <f>(D3+E3)</f>
        <v>224.56</v>
      </c>
      <c r="H3" s="112"/>
      <c r="I3">
        <f>BRPL_EOD!AI3+BRPL_EOD!AJ3</f>
        <v>86.3</v>
      </c>
      <c r="J3">
        <f>BYPL_EOD!AI3+BYPL_EOD!AJ3</f>
        <v>49.9</v>
      </c>
      <c r="K3">
        <f>MES_EOD!AI3+MES_EOD!AJ3</f>
        <v>5.0599999999999996</v>
      </c>
      <c r="L3">
        <f>NDMC_EOD!AI3+NDMC_EOD!AJ3</f>
        <v>23</v>
      </c>
      <c r="M3">
        <f>TPDDL_EOD!AI3+TPDDL_EOD!AJ3</f>
        <v>60.3</v>
      </c>
      <c r="N3">
        <f t="shared" ref="N3:N66" si="0">SUM(I3:M3)</f>
        <v>224.56</v>
      </c>
      <c r="O3" s="112">
        <f t="shared" ref="O3:O66" si="1">G3-N3</f>
        <v>0</v>
      </c>
      <c r="P3">
        <v>86.3</v>
      </c>
      <c r="Q3">
        <v>49.9</v>
      </c>
      <c r="R3">
        <v>5.0599999999999996</v>
      </c>
      <c r="S3">
        <v>23</v>
      </c>
      <c r="T3">
        <v>60.3</v>
      </c>
      <c r="U3" s="114">
        <f t="shared" ref="U3:U66" si="2">SUM(P3:T3)</f>
        <v>224.56</v>
      </c>
      <c r="V3" s="112">
        <f t="shared" ref="V3:V66" si="3">G3-U3</f>
        <v>0</v>
      </c>
      <c r="Y3">
        <f>BAWANA!AW3+BAWANA!AX3</f>
        <v>27.72</v>
      </c>
      <c r="Z3">
        <f>BAWANA!BD3+BAWANA!BE3</f>
        <v>27.72</v>
      </c>
      <c r="AA3">
        <f>BAWANA!X3+BAWANA!Y3</f>
        <v>27.72</v>
      </c>
      <c r="AB3">
        <f>BAWANA!AE3+BAWANA!AF3</f>
        <v>27.72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224.56</v>
      </c>
      <c r="E4">
        <f>BAWANA!AM4</f>
        <v>0</v>
      </c>
      <c r="F4">
        <f t="shared" ref="F4:F67" si="4">(B4+C4)*0.8</f>
        <v>256</v>
      </c>
      <c r="G4">
        <f t="shared" ref="G4:G67" si="5">(D4+E4)</f>
        <v>224.56</v>
      </c>
      <c r="H4" s="112"/>
      <c r="I4">
        <f>BRPL_EOD!AI4+BRPL_EOD!AJ4</f>
        <v>86.3</v>
      </c>
      <c r="J4">
        <f>BYPL_EOD!AI4+BYPL_EOD!AJ4</f>
        <v>49.9</v>
      </c>
      <c r="K4">
        <f>MES_EOD!AI4+MES_EOD!AJ4</f>
        <v>5.0599999999999996</v>
      </c>
      <c r="L4">
        <f>NDMC_EOD!AI4+NDMC_EOD!AJ4</f>
        <v>23</v>
      </c>
      <c r="M4">
        <f>TPDDL_EOD!AI4+TPDDL_EOD!AJ4</f>
        <v>60.3</v>
      </c>
      <c r="N4">
        <f t="shared" si="0"/>
        <v>224.56</v>
      </c>
      <c r="O4" s="112">
        <f t="shared" si="1"/>
        <v>0</v>
      </c>
      <c r="P4">
        <v>86.3</v>
      </c>
      <c r="Q4">
        <v>49.9</v>
      </c>
      <c r="R4">
        <v>5.0599999999999996</v>
      </c>
      <c r="S4">
        <v>23</v>
      </c>
      <c r="T4">
        <v>60.3</v>
      </c>
      <c r="U4" s="114">
        <f t="shared" si="2"/>
        <v>224.56</v>
      </c>
      <c r="V4" s="112">
        <f t="shared" si="3"/>
        <v>0</v>
      </c>
      <c r="Y4">
        <f>BAWANA!AW4+BAWANA!AX4</f>
        <v>27.72</v>
      </c>
      <c r="Z4">
        <f>BAWANA!BD4+BAWANA!BE4</f>
        <v>27.72</v>
      </c>
      <c r="AA4">
        <f>BAWANA!X4+BAWANA!Y4</f>
        <v>27.72</v>
      </c>
      <c r="AB4">
        <f>BAWANA!AE4+BAWANA!AF4</f>
        <v>27.72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224.56</v>
      </c>
      <c r="E5">
        <f>BAWANA!AM5</f>
        <v>0</v>
      </c>
      <c r="F5">
        <f t="shared" si="4"/>
        <v>256</v>
      </c>
      <c r="G5">
        <f t="shared" si="5"/>
        <v>224.56</v>
      </c>
      <c r="H5" s="112"/>
      <c r="I5">
        <f>BRPL_EOD!AI5+BRPL_EOD!AJ5</f>
        <v>86.3</v>
      </c>
      <c r="J5">
        <f>BYPL_EOD!AI5+BYPL_EOD!AJ5</f>
        <v>49.9</v>
      </c>
      <c r="K5">
        <f>MES_EOD!AI5+MES_EOD!AJ5</f>
        <v>5.0599999999999996</v>
      </c>
      <c r="L5">
        <f>NDMC_EOD!AI5+NDMC_EOD!AJ5</f>
        <v>23</v>
      </c>
      <c r="M5">
        <f>TPDDL_EOD!AI5+TPDDL_EOD!AJ5</f>
        <v>60.3</v>
      </c>
      <c r="N5">
        <f t="shared" si="0"/>
        <v>224.56</v>
      </c>
      <c r="O5" s="112">
        <f t="shared" si="1"/>
        <v>0</v>
      </c>
      <c r="P5">
        <v>86.3</v>
      </c>
      <c r="Q5">
        <v>49.9</v>
      </c>
      <c r="R5">
        <v>5.0599999999999996</v>
      </c>
      <c r="S5">
        <v>23</v>
      </c>
      <c r="T5">
        <v>60.3</v>
      </c>
      <c r="U5" s="114">
        <f t="shared" si="2"/>
        <v>224.56</v>
      </c>
      <c r="V5" s="112">
        <f t="shared" si="3"/>
        <v>0</v>
      </c>
      <c r="Y5">
        <f>BAWANA!AW5+BAWANA!AX5</f>
        <v>27.72</v>
      </c>
      <c r="Z5">
        <f>BAWANA!BD5+BAWANA!BE5</f>
        <v>27.72</v>
      </c>
      <c r="AA5">
        <f>BAWANA!X5+BAWANA!Y5</f>
        <v>27.72</v>
      </c>
      <c r="AB5">
        <f>BAWANA!AE5+BAWANA!AF5</f>
        <v>27.72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224.56</v>
      </c>
      <c r="E6">
        <f>BAWANA!AM6</f>
        <v>0</v>
      </c>
      <c r="F6">
        <f t="shared" si="4"/>
        <v>256</v>
      </c>
      <c r="G6">
        <f t="shared" si="5"/>
        <v>224.56</v>
      </c>
      <c r="H6" s="112"/>
      <c r="I6">
        <f>BRPL_EOD!AI6+BRPL_EOD!AJ6</f>
        <v>86.3</v>
      </c>
      <c r="J6">
        <f>BYPL_EOD!AI6+BYPL_EOD!AJ6</f>
        <v>49.9</v>
      </c>
      <c r="K6">
        <f>MES_EOD!AI6+MES_EOD!AJ6</f>
        <v>5.0599999999999996</v>
      </c>
      <c r="L6">
        <f>NDMC_EOD!AI6+NDMC_EOD!AJ6</f>
        <v>23</v>
      </c>
      <c r="M6">
        <f>TPDDL_EOD!AI6+TPDDL_EOD!AJ6</f>
        <v>60.3</v>
      </c>
      <c r="N6">
        <f t="shared" si="0"/>
        <v>224.56</v>
      </c>
      <c r="O6" s="112">
        <f t="shared" si="1"/>
        <v>0</v>
      </c>
      <c r="P6">
        <v>86.3</v>
      </c>
      <c r="Q6">
        <v>49.9</v>
      </c>
      <c r="R6">
        <v>5.0599999999999996</v>
      </c>
      <c r="S6">
        <v>23</v>
      </c>
      <c r="T6">
        <v>60.3</v>
      </c>
      <c r="U6" s="114">
        <f t="shared" si="2"/>
        <v>224.56</v>
      </c>
      <c r="V6" s="112">
        <f t="shared" si="3"/>
        <v>0</v>
      </c>
      <c r="Y6">
        <f>BAWANA!AW6+BAWANA!AX6</f>
        <v>27.72</v>
      </c>
      <c r="Z6">
        <f>BAWANA!BD6+BAWANA!BE6</f>
        <v>27.72</v>
      </c>
      <c r="AA6">
        <f>BAWANA!X6+BAWANA!Y6</f>
        <v>27.72</v>
      </c>
      <c r="AB6">
        <f>BAWANA!AE6+BAWANA!AF6</f>
        <v>27.72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224.56</v>
      </c>
      <c r="E7">
        <f>BAWANA!AM7</f>
        <v>0</v>
      </c>
      <c r="F7">
        <f t="shared" si="4"/>
        <v>256</v>
      </c>
      <c r="G7">
        <f t="shared" si="5"/>
        <v>224.56</v>
      </c>
      <c r="H7" s="112"/>
      <c r="I7">
        <f>BRPL_EOD!AI7+BRPL_EOD!AJ7</f>
        <v>86.3</v>
      </c>
      <c r="J7">
        <f>BYPL_EOD!AI7+BYPL_EOD!AJ7</f>
        <v>49.9</v>
      </c>
      <c r="K7">
        <f>MES_EOD!AI7+MES_EOD!AJ7</f>
        <v>5.0599999999999996</v>
      </c>
      <c r="L7">
        <f>NDMC_EOD!AI7+NDMC_EOD!AJ7</f>
        <v>23</v>
      </c>
      <c r="M7">
        <f>TPDDL_EOD!AI7+TPDDL_EOD!AJ7</f>
        <v>60.3</v>
      </c>
      <c r="N7">
        <f t="shared" si="0"/>
        <v>224.56</v>
      </c>
      <c r="O7" s="112">
        <f t="shared" si="1"/>
        <v>0</v>
      </c>
      <c r="P7">
        <v>86.3</v>
      </c>
      <c r="Q7">
        <v>49.9</v>
      </c>
      <c r="R7">
        <v>5.0599999999999996</v>
      </c>
      <c r="S7">
        <v>23</v>
      </c>
      <c r="T7">
        <v>60.3</v>
      </c>
      <c r="U7" s="114">
        <f t="shared" si="2"/>
        <v>224.56</v>
      </c>
      <c r="V7" s="112">
        <f t="shared" si="3"/>
        <v>0</v>
      </c>
      <c r="Y7">
        <f>BAWANA!AW7+BAWANA!AX7</f>
        <v>27.72</v>
      </c>
      <c r="Z7">
        <f>BAWANA!BD7+BAWANA!BE7</f>
        <v>27.72</v>
      </c>
      <c r="AA7">
        <f>BAWANA!X7+BAWANA!Y7</f>
        <v>27.72</v>
      </c>
      <c r="AB7">
        <f>BAWANA!AE7+BAWANA!AF7</f>
        <v>27.72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224.56</v>
      </c>
      <c r="E8">
        <f>BAWANA!AM8</f>
        <v>0</v>
      </c>
      <c r="F8">
        <f t="shared" si="4"/>
        <v>256</v>
      </c>
      <c r="G8">
        <f t="shared" si="5"/>
        <v>224.56</v>
      </c>
      <c r="H8" s="112"/>
      <c r="I8">
        <f>BRPL_EOD!AI8+BRPL_EOD!AJ8</f>
        <v>86.3</v>
      </c>
      <c r="J8">
        <f>BYPL_EOD!AI8+BYPL_EOD!AJ8</f>
        <v>49.9</v>
      </c>
      <c r="K8">
        <f>MES_EOD!AI8+MES_EOD!AJ8</f>
        <v>5.0599999999999996</v>
      </c>
      <c r="L8">
        <f>NDMC_EOD!AI8+NDMC_EOD!AJ8</f>
        <v>23</v>
      </c>
      <c r="M8">
        <f>TPDDL_EOD!AI8+TPDDL_EOD!AJ8</f>
        <v>60.3</v>
      </c>
      <c r="N8">
        <f t="shared" si="0"/>
        <v>224.56</v>
      </c>
      <c r="O8" s="112">
        <f t="shared" si="1"/>
        <v>0</v>
      </c>
      <c r="P8">
        <v>86.3</v>
      </c>
      <c r="Q8">
        <v>49.9</v>
      </c>
      <c r="R8">
        <v>5.0599999999999996</v>
      </c>
      <c r="S8">
        <v>23</v>
      </c>
      <c r="T8">
        <v>60.3</v>
      </c>
      <c r="U8" s="114">
        <f t="shared" si="2"/>
        <v>224.56</v>
      </c>
      <c r="V8" s="112">
        <f t="shared" si="3"/>
        <v>0</v>
      </c>
      <c r="Y8">
        <f>BAWANA!AW8+BAWANA!AX8</f>
        <v>27.72</v>
      </c>
      <c r="Z8">
        <f>BAWANA!BD8+BAWANA!BE8</f>
        <v>27.72</v>
      </c>
      <c r="AA8">
        <f>BAWANA!X8+BAWANA!Y8</f>
        <v>27.72</v>
      </c>
      <c r="AB8">
        <f>BAWANA!AE8+BAWANA!AF8</f>
        <v>27.72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224.56</v>
      </c>
      <c r="E9">
        <f>BAWANA!AM9</f>
        <v>0</v>
      </c>
      <c r="F9">
        <f t="shared" si="4"/>
        <v>256</v>
      </c>
      <c r="G9">
        <f t="shared" si="5"/>
        <v>224.56</v>
      </c>
      <c r="H9" s="112"/>
      <c r="I9">
        <f>BRPL_EOD!AI9+BRPL_EOD!AJ9</f>
        <v>86.3</v>
      </c>
      <c r="J9">
        <f>BYPL_EOD!AI9+BYPL_EOD!AJ9</f>
        <v>49.9</v>
      </c>
      <c r="K9">
        <f>MES_EOD!AI9+MES_EOD!AJ9</f>
        <v>5.0599999999999996</v>
      </c>
      <c r="L9">
        <f>NDMC_EOD!AI9+NDMC_EOD!AJ9</f>
        <v>23</v>
      </c>
      <c r="M9">
        <f>TPDDL_EOD!AI9+TPDDL_EOD!AJ9</f>
        <v>60.3</v>
      </c>
      <c r="N9">
        <f t="shared" si="0"/>
        <v>224.56</v>
      </c>
      <c r="O9" s="112">
        <f t="shared" si="1"/>
        <v>0</v>
      </c>
      <c r="P9">
        <v>86.3</v>
      </c>
      <c r="Q9">
        <v>49.9</v>
      </c>
      <c r="R9">
        <v>5.0599999999999996</v>
      </c>
      <c r="S9">
        <v>23</v>
      </c>
      <c r="T9">
        <v>60.3</v>
      </c>
      <c r="U9" s="114">
        <f t="shared" si="2"/>
        <v>224.56</v>
      </c>
      <c r="V9" s="112">
        <f t="shared" si="3"/>
        <v>0</v>
      </c>
      <c r="Y9">
        <f>BAWANA!AW9+BAWANA!AX9</f>
        <v>27.72</v>
      </c>
      <c r="Z9">
        <f>BAWANA!BD9+BAWANA!BE9</f>
        <v>27.72</v>
      </c>
      <c r="AA9">
        <f>BAWANA!X9+BAWANA!Y9</f>
        <v>27.72</v>
      </c>
      <c r="AB9">
        <f>BAWANA!AE9+BAWANA!AF9</f>
        <v>27.72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224.56</v>
      </c>
      <c r="E10">
        <f>BAWANA!AM10</f>
        <v>0</v>
      </c>
      <c r="F10">
        <f t="shared" si="4"/>
        <v>256</v>
      </c>
      <c r="G10">
        <f t="shared" si="5"/>
        <v>224.56</v>
      </c>
      <c r="H10" s="112"/>
      <c r="I10">
        <f>BRPL_EOD!AI10+BRPL_EOD!AJ10</f>
        <v>86.3</v>
      </c>
      <c r="J10">
        <f>BYPL_EOD!AI10+BYPL_EOD!AJ10</f>
        <v>49.9</v>
      </c>
      <c r="K10">
        <f>MES_EOD!AI10+MES_EOD!AJ10</f>
        <v>5.0599999999999996</v>
      </c>
      <c r="L10">
        <f>NDMC_EOD!AI10+NDMC_EOD!AJ10</f>
        <v>23</v>
      </c>
      <c r="M10">
        <f>TPDDL_EOD!AI10+TPDDL_EOD!AJ10</f>
        <v>60.3</v>
      </c>
      <c r="N10">
        <f t="shared" si="0"/>
        <v>224.56</v>
      </c>
      <c r="O10" s="112">
        <f t="shared" si="1"/>
        <v>0</v>
      </c>
      <c r="P10">
        <v>86.3</v>
      </c>
      <c r="Q10">
        <v>49.9</v>
      </c>
      <c r="R10">
        <v>5.0599999999999996</v>
      </c>
      <c r="S10">
        <v>23</v>
      </c>
      <c r="T10">
        <v>60.3</v>
      </c>
      <c r="U10" s="114">
        <f t="shared" si="2"/>
        <v>224.56</v>
      </c>
      <c r="V10" s="112">
        <f t="shared" si="3"/>
        <v>0</v>
      </c>
      <c r="Y10">
        <f>BAWANA!AW10+BAWANA!AX10</f>
        <v>27.72</v>
      </c>
      <c r="Z10">
        <f>BAWANA!BD10+BAWANA!BE10</f>
        <v>27.72</v>
      </c>
      <c r="AA10">
        <f>BAWANA!X10+BAWANA!Y10</f>
        <v>27.72</v>
      </c>
      <c r="AB10">
        <f>BAWANA!AE10+BAWANA!AF10</f>
        <v>27.72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224.56</v>
      </c>
      <c r="E11">
        <f>BAWANA!AM11</f>
        <v>0</v>
      </c>
      <c r="F11">
        <f t="shared" si="4"/>
        <v>256</v>
      </c>
      <c r="G11">
        <f t="shared" si="5"/>
        <v>224.56</v>
      </c>
      <c r="H11" s="112"/>
      <c r="I11">
        <f>BRPL_EOD!AI11+BRPL_EOD!AJ11</f>
        <v>86.3</v>
      </c>
      <c r="J11">
        <f>BYPL_EOD!AI11+BYPL_EOD!AJ11</f>
        <v>49.9</v>
      </c>
      <c r="K11">
        <f>MES_EOD!AI11+MES_EOD!AJ11</f>
        <v>5.0599999999999996</v>
      </c>
      <c r="L11">
        <f>NDMC_EOD!AI11+NDMC_EOD!AJ11</f>
        <v>23</v>
      </c>
      <c r="M11">
        <f>TPDDL_EOD!AI11+TPDDL_EOD!AJ11</f>
        <v>60.3</v>
      </c>
      <c r="N11">
        <f t="shared" si="0"/>
        <v>224.56</v>
      </c>
      <c r="O11" s="112">
        <f t="shared" si="1"/>
        <v>0</v>
      </c>
      <c r="P11">
        <v>86.3</v>
      </c>
      <c r="Q11">
        <v>49.9</v>
      </c>
      <c r="R11">
        <v>5.0599999999999996</v>
      </c>
      <c r="S11">
        <v>23</v>
      </c>
      <c r="T11">
        <v>60.3</v>
      </c>
      <c r="U11" s="114">
        <f t="shared" si="2"/>
        <v>224.56</v>
      </c>
      <c r="V11" s="112">
        <f t="shared" si="3"/>
        <v>0</v>
      </c>
      <c r="Y11">
        <f>BAWANA!AW11+BAWANA!AX11</f>
        <v>27.72</v>
      </c>
      <c r="Z11">
        <f>BAWANA!BD11+BAWANA!BE11</f>
        <v>27.72</v>
      </c>
      <c r="AA11">
        <f>BAWANA!X11+BAWANA!Y11</f>
        <v>27.72</v>
      </c>
      <c r="AB11">
        <f>BAWANA!AE11+BAWANA!AF11</f>
        <v>27.72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224.56</v>
      </c>
      <c r="E12">
        <f>BAWANA!AM12</f>
        <v>0</v>
      </c>
      <c r="F12">
        <f t="shared" si="4"/>
        <v>256</v>
      </c>
      <c r="G12">
        <f t="shared" si="5"/>
        <v>224.56</v>
      </c>
      <c r="H12" s="112"/>
      <c r="I12">
        <f>BRPL_EOD!AI12+BRPL_EOD!AJ12</f>
        <v>86.3</v>
      </c>
      <c r="J12">
        <f>BYPL_EOD!AI12+BYPL_EOD!AJ12</f>
        <v>49.9</v>
      </c>
      <c r="K12">
        <f>MES_EOD!AI12+MES_EOD!AJ12</f>
        <v>5.0599999999999996</v>
      </c>
      <c r="L12">
        <f>NDMC_EOD!AI12+NDMC_EOD!AJ12</f>
        <v>23</v>
      </c>
      <c r="M12">
        <f>TPDDL_EOD!AI12+TPDDL_EOD!AJ12</f>
        <v>60.3</v>
      </c>
      <c r="N12">
        <f t="shared" si="0"/>
        <v>224.56</v>
      </c>
      <c r="O12" s="112">
        <f t="shared" si="1"/>
        <v>0</v>
      </c>
      <c r="P12">
        <v>86.3</v>
      </c>
      <c r="Q12">
        <v>49.9</v>
      </c>
      <c r="R12">
        <v>5.0599999999999996</v>
      </c>
      <c r="S12">
        <v>23</v>
      </c>
      <c r="T12">
        <v>60.3</v>
      </c>
      <c r="U12" s="114">
        <f t="shared" si="2"/>
        <v>224.56</v>
      </c>
      <c r="V12" s="112">
        <f t="shared" si="3"/>
        <v>0</v>
      </c>
      <c r="Y12">
        <f>BAWANA!AW12+BAWANA!AX12</f>
        <v>27.72</v>
      </c>
      <c r="Z12">
        <f>BAWANA!BD12+BAWANA!BE12</f>
        <v>27.72</v>
      </c>
      <c r="AA12">
        <f>BAWANA!X12+BAWANA!Y12</f>
        <v>27.72</v>
      </c>
      <c r="AB12">
        <f>BAWANA!AE12+BAWANA!AF12</f>
        <v>27.72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224.56</v>
      </c>
      <c r="E13">
        <f>BAWANA!AM13</f>
        <v>0</v>
      </c>
      <c r="F13">
        <f t="shared" si="4"/>
        <v>256</v>
      </c>
      <c r="G13">
        <f t="shared" si="5"/>
        <v>224.56</v>
      </c>
      <c r="H13" s="112"/>
      <c r="I13">
        <f>BRPL_EOD!AI13+BRPL_EOD!AJ13</f>
        <v>86.3</v>
      </c>
      <c r="J13">
        <f>BYPL_EOD!AI13+BYPL_EOD!AJ13</f>
        <v>49.9</v>
      </c>
      <c r="K13">
        <f>MES_EOD!AI13+MES_EOD!AJ13</f>
        <v>5.0599999999999996</v>
      </c>
      <c r="L13">
        <f>NDMC_EOD!AI13+NDMC_EOD!AJ13</f>
        <v>23</v>
      </c>
      <c r="M13">
        <f>TPDDL_EOD!AI13+TPDDL_EOD!AJ13</f>
        <v>60.3</v>
      </c>
      <c r="N13">
        <f t="shared" si="0"/>
        <v>224.56</v>
      </c>
      <c r="O13" s="112">
        <f t="shared" si="1"/>
        <v>0</v>
      </c>
      <c r="P13">
        <v>86.3</v>
      </c>
      <c r="Q13">
        <v>49.9</v>
      </c>
      <c r="R13">
        <v>5.0599999999999996</v>
      </c>
      <c r="S13">
        <v>23</v>
      </c>
      <c r="T13">
        <v>60.3</v>
      </c>
      <c r="U13" s="114">
        <f t="shared" si="2"/>
        <v>224.56</v>
      </c>
      <c r="V13" s="112">
        <f t="shared" si="3"/>
        <v>0</v>
      </c>
      <c r="Y13">
        <f>BAWANA!AW13+BAWANA!AX13</f>
        <v>27.72</v>
      </c>
      <c r="Z13">
        <f>BAWANA!BD13+BAWANA!BE13</f>
        <v>27.72</v>
      </c>
      <c r="AA13">
        <f>BAWANA!X13+BAWANA!Y13</f>
        <v>27.72</v>
      </c>
      <c r="AB13">
        <f>BAWANA!AE13+BAWANA!AF13</f>
        <v>27.72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224.56</v>
      </c>
      <c r="E14">
        <f>BAWANA!AM14</f>
        <v>0</v>
      </c>
      <c r="F14">
        <f t="shared" si="4"/>
        <v>256</v>
      </c>
      <c r="G14">
        <f t="shared" si="5"/>
        <v>224.56</v>
      </c>
      <c r="H14" s="112"/>
      <c r="I14">
        <f>BRPL_EOD!AI14+BRPL_EOD!AJ14</f>
        <v>86.3</v>
      </c>
      <c r="J14">
        <f>BYPL_EOD!AI14+BYPL_EOD!AJ14</f>
        <v>49.9</v>
      </c>
      <c r="K14">
        <f>MES_EOD!AI14+MES_EOD!AJ14</f>
        <v>5.0599999999999996</v>
      </c>
      <c r="L14">
        <f>NDMC_EOD!AI14+NDMC_EOD!AJ14</f>
        <v>23</v>
      </c>
      <c r="M14">
        <f>TPDDL_EOD!AI14+TPDDL_EOD!AJ14</f>
        <v>60.3</v>
      </c>
      <c r="N14">
        <f t="shared" si="0"/>
        <v>224.56</v>
      </c>
      <c r="O14" s="112">
        <f t="shared" si="1"/>
        <v>0</v>
      </c>
      <c r="P14">
        <v>86.3</v>
      </c>
      <c r="Q14">
        <v>49.9</v>
      </c>
      <c r="R14">
        <v>5.0599999999999996</v>
      </c>
      <c r="S14">
        <v>23</v>
      </c>
      <c r="T14">
        <v>60.3</v>
      </c>
      <c r="U14" s="114">
        <f t="shared" si="2"/>
        <v>224.56</v>
      </c>
      <c r="V14" s="112">
        <f t="shared" si="3"/>
        <v>0</v>
      </c>
      <c r="Y14">
        <f>BAWANA!AW14+BAWANA!AX14</f>
        <v>27.72</v>
      </c>
      <c r="Z14">
        <f>BAWANA!BD14+BAWANA!BE14</f>
        <v>27.72</v>
      </c>
      <c r="AA14">
        <f>BAWANA!X14+BAWANA!Y14</f>
        <v>27.72</v>
      </c>
      <c r="AB14">
        <f>BAWANA!AE14+BAWANA!AF14</f>
        <v>27.72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224.56</v>
      </c>
      <c r="E15">
        <f>BAWANA!AM15</f>
        <v>0</v>
      </c>
      <c r="F15">
        <f t="shared" si="4"/>
        <v>256</v>
      </c>
      <c r="G15">
        <f t="shared" si="5"/>
        <v>224.56</v>
      </c>
      <c r="H15" s="112"/>
      <c r="I15">
        <f>BRPL_EOD!AI15+BRPL_EOD!AJ15</f>
        <v>86.3</v>
      </c>
      <c r="J15">
        <f>BYPL_EOD!AI15+BYPL_EOD!AJ15</f>
        <v>49.9</v>
      </c>
      <c r="K15">
        <f>MES_EOD!AI15+MES_EOD!AJ15</f>
        <v>5.0599999999999996</v>
      </c>
      <c r="L15">
        <f>NDMC_EOD!AI15+NDMC_EOD!AJ15</f>
        <v>23</v>
      </c>
      <c r="M15">
        <f>TPDDL_EOD!AI15+TPDDL_EOD!AJ15</f>
        <v>60.3</v>
      </c>
      <c r="N15">
        <f t="shared" si="0"/>
        <v>224.56</v>
      </c>
      <c r="O15" s="112">
        <f t="shared" si="1"/>
        <v>0</v>
      </c>
      <c r="P15">
        <v>86.3</v>
      </c>
      <c r="Q15">
        <v>49.9</v>
      </c>
      <c r="R15">
        <v>5.0599999999999996</v>
      </c>
      <c r="S15">
        <v>23</v>
      </c>
      <c r="T15">
        <v>60.3</v>
      </c>
      <c r="U15" s="114">
        <f t="shared" si="2"/>
        <v>224.56</v>
      </c>
      <c r="V15" s="112">
        <f t="shared" si="3"/>
        <v>0</v>
      </c>
      <c r="Y15">
        <f>BAWANA!AW15+BAWANA!AX15</f>
        <v>27.72</v>
      </c>
      <c r="Z15">
        <f>BAWANA!BD15+BAWANA!BE15</f>
        <v>27.72</v>
      </c>
      <c r="AA15">
        <f>BAWANA!X15+BAWANA!Y15</f>
        <v>27.72</v>
      </c>
      <c r="AB15">
        <f>BAWANA!AE15+BAWANA!AF15</f>
        <v>27.72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224.56</v>
      </c>
      <c r="E16">
        <f>BAWANA!AM16</f>
        <v>0</v>
      </c>
      <c r="F16">
        <f t="shared" si="4"/>
        <v>256</v>
      </c>
      <c r="G16">
        <f t="shared" si="5"/>
        <v>224.56</v>
      </c>
      <c r="H16" s="112"/>
      <c r="I16">
        <f>BRPL_EOD!AI16+BRPL_EOD!AJ16</f>
        <v>86.3</v>
      </c>
      <c r="J16">
        <f>BYPL_EOD!AI16+BYPL_EOD!AJ16</f>
        <v>49.9</v>
      </c>
      <c r="K16">
        <f>MES_EOD!AI16+MES_EOD!AJ16</f>
        <v>5.0599999999999996</v>
      </c>
      <c r="L16">
        <f>NDMC_EOD!AI16+NDMC_EOD!AJ16</f>
        <v>23</v>
      </c>
      <c r="M16">
        <f>TPDDL_EOD!AI16+TPDDL_EOD!AJ16</f>
        <v>60.3</v>
      </c>
      <c r="N16">
        <f t="shared" si="0"/>
        <v>224.56</v>
      </c>
      <c r="O16" s="112">
        <f t="shared" si="1"/>
        <v>0</v>
      </c>
      <c r="P16">
        <v>86.3</v>
      </c>
      <c r="Q16">
        <v>49.9</v>
      </c>
      <c r="R16">
        <v>5.0599999999999996</v>
      </c>
      <c r="S16">
        <v>23</v>
      </c>
      <c r="T16">
        <v>60.3</v>
      </c>
      <c r="U16" s="114">
        <f t="shared" si="2"/>
        <v>224.56</v>
      </c>
      <c r="V16" s="112">
        <f t="shared" si="3"/>
        <v>0</v>
      </c>
      <c r="Y16">
        <f>BAWANA!AW16+BAWANA!AX16</f>
        <v>27.72</v>
      </c>
      <c r="Z16">
        <f>BAWANA!BD16+BAWANA!BE16</f>
        <v>27.72</v>
      </c>
      <c r="AA16">
        <f>BAWANA!X16+BAWANA!Y16</f>
        <v>27.72</v>
      </c>
      <c r="AB16">
        <f>BAWANA!AE16+BAWANA!AF16</f>
        <v>27.72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224.56</v>
      </c>
      <c r="E17">
        <f>BAWANA!AM17</f>
        <v>0</v>
      </c>
      <c r="F17">
        <f t="shared" si="4"/>
        <v>256</v>
      </c>
      <c r="G17">
        <f t="shared" si="5"/>
        <v>224.56</v>
      </c>
      <c r="H17" s="112"/>
      <c r="I17">
        <f>BRPL_EOD!AI17+BRPL_EOD!AJ17</f>
        <v>86.3</v>
      </c>
      <c r="J17">
        <f>BYPL_EOD!AI17+BYPL_EOD!AJ17</f>
        <v>49.9</v>
      </c>
      <c r="K17">
        <f>MES_EOD!AI17+MES_EOD!AJ17</f>
        <v>5.0599999999999996</v>
      </c>
      <c r="L17">
        <f>NDMC_EOD!AI17+NDMC_EOD!AJ17</f>
        <v>23</v>
      </c>
      <c r="M17">
        <f>TPDDL_EOD!AI17+TPDDL_EOD!AJ17</f>
        <v>60.3</v>
      </c>
      <c r="N17">
        <f t="shared" si="0"/>
        <v>224.56</v>
      </c>
      <c r="O17" s="112">
        <f t="shared" si="1"/>
        <v>0</v>
      </c>
      <c r="P17">
        <v>86.3</v>
      </c>
      <c r="Q17">
        <v>49.9</v>
      </c>
      <c r="R17">
        <v>5.0599999999999996</v>
      </c>
      <c r="S17">
        <v>23</v>
      </c>
      <c r="T17">
        <v>60.3</v>
      </c>
      <c r="U17" s="114">
        <f t="shared" si="2"/>
        <v>224.56</v>
      </c>
      <c r="V17" s="112">
        <f t="shared" si="3"/>
        <v>0</v>
      </c>
      <c r="Y17">
        <f>BAWANA!AW17+BAWANA!AX17</f>
        <v>27.72</v>
      </c>
      <c r="Z17">
        <f>BAWANA!BD17+BAWANA!BE17</f>
        <v>27.72</v>
      </c>
      <c r="AA17">
        <f>BAWANA!X17+BAWANA!Y17</f>
        <v>27.72</v>
      </c>
      <c r="AB17">
        <f>BAWANA!AE17+BAWANA!AF17</f>
        <v>27.72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224.56</v>
      </c>
      <c r="E18">
        <f>BAWANA!AM18</f>
        <v>0</v>
      </c>
      <c r="F18">
        <f t="shared" si="4"/>
        <v>256</v>
      </c>
      <c r="G18">
        <f t="shared" si="5"/>
        <v>224.56</v>
      </c>
      <c r="H18" s="112"/>
      <c r="I18">
        <f>BRPL_EOD!AI18+BRPL_EOD!AJ18</f>
        <v>86.3</v>
      </c>
      <c r="J18">
        <f>BYPL_EOD!AI18+BYPL_EOD!AJ18</f>
        <v>49.9</v>
      </c>
      <c r="K18">
        <f>MES_EOD!AI18+MES_EOD!AJ18</f>
        <v>5.0599999999999996</v>
      </c>
      <c r="L18">
        <f>NDMC_EOD!AI18+NDMC_EOD!AJ18</f>
        <v>23</v>
      </c>
      <c r="M18">
        <f>TPDDL_EOD!AI18+TPDDL_EOD!AJ18</f>
        <v>60.3</v>
      </c>
      <c r="N18">
        <f t="shared" si="0"/>
        <v>224.56</v>
      </c>
      <c r="O18" s="112">
        <f t="shared" si="1"/>
        <v>0</v>
      </c>
      <c r="P18">
        <v>86.3</v>
      </c>
      <c r="Q18">
        <v>49.9</v>
      </c>
      <c r="R18">
        <v>5.0599999999999996</v>
      </c>
      <c r="S18">
        <v>23</v>
      </c>
      <c r="T18">
        <v>60.3</v>
      </c>
      <c r="U18" s="114">
        <f t="shared" si="2"/>
        <v>224.56</v>
      </c>
      <c r="V18" s="112">
        <f t="shared" si="3"/>
        <v>0</v>
      </c>
      <c r="Y18">
        <f>BAWANA!AW18+BAWANA!AX18</f>
        <v>27.72</v>
      </c>
      <c r="Z18">
        <f>BAWANA!BD18+BAWANA!BE18</f>
        <v>27.72</v>
      </c>
      <c r="AA18">
        <f>BAWANA!X18+BAWANA!Y18</f>
        <v>27.72</v>
      </c>
      <c r="AB18">
        <f>BAWANA!AE18+BAWANA!AF18</f>
        <v>27.72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224.56</v>
      </c>
      <c r="E19">
        <f>BAWANA!AM19</f>
        <v>0</v>
      </c>
      <c r="F19">
        <f t="shared" si="4"/>
        <v>256</v>
      </c>
      <c r="G19">
        <f t="shared" si="5"/>
        <v>224.56</v>
      </c>
      <c r="H19" s="112"/>
      <c r="I19">
        <f>BRPL_EOD!AI19+BRPL_EOD!AJ19</f>
        <v>86.3</v>
      </c>
      <c r="J19">
        <f>BYPL_EOD!AI19+BYPL_EOD!AJ19</f>
        <v>49.9</v>
      </c>
      <c r="K19">
        <f>MES_EOD!AI19+MES_EOD!AJ19</f>
        <v>5.0599999999999996</v>
      </c>
      <c r="L19">
        <f>NDMC_EOD!AI19+NDMC_EOD!AJ19</f>
        <v>23</v>
      </c>
      <c r="M19">
        <f>TPDDL_EOD!AI19+TPDDL_EOD!AJ19</f>
        <v>60.3</v>
      </c>
      <c r="N19">
        <f t="shared" si="0"/>
        <v>224.56</v>
      </c>
      <c r="O19" s="112">
        <f t="shared" si="1"/>
        <v>0</v>
      </c>
      <c r="P19">
        <v>86.3</v>
      </c>
      <c r="Q19">
        <v>49.9</v>
      </c>
      <c r="R19">
        <v>5.0599999999999996</v>
      </c>
      <c r="S19">
        <v>23</v>
      </c>
      <c r="T19">
        <v>60.3</v>
      </c>
      <c r="U19" s="114">
        <f t="shared" si="2"/>
        <v>224.56</v>
      </c>
      <c r="V19" s="112">
        <f t="shared" si="3"/>
        <v>0</v>
      </c>
      <c r="Y19">
        <f>BAWANA!AW19+BAWANA!AX19</f>
        <v>27.72</v>
      </c>
      <c r="Z19">
        <f>BAWANA!BD19+BAWANA!BE19</f>
        <v>27.72</v>
      </c>
      <c r="AA19">
        <f>BAWANA!X19+BAWANA!Y19</f>
        <v>27.72</v>
      </c>
      <c r="AB19">
        <f>BAWANA!AE19+BAWANA!AF19</f>
        <v>27.72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224.56</v>
      </c>
      <c r="E20">
        <f>BAWANA!AM20</f>
        <v>0</v>
      </c>
      <c r="F20">
        <f t="shared" si="4"/>
        <v>256</v>
      </c>
      <c r="G20">
        <f t="shared" si="5"/>
        <v>224.56</v>
      </c>
      <c r="H20" s="112"/>
      <c r="I20">
        <f>BRPL_EOD!AI20+BRPL_EOD!AJ20</f>
        <v>86.3</v>
      </c>
      <c r="J20">
        <f>BYPL_EOD!AI20+BYPL_EOD!AJ20</f>
        <v>49.9</v>
      </c>
      <c r="K20">
        <f>MES_EOD!AI20+MES_EOD!AJ20</f>
        <v>5.0599999999999996</v>
      </c>
      <c r="L20">
        <f>NDMC_EOD!AI20+NDMC_EOD!AJ20</f>
        <v>23</v>
      </c>
      <c r="M20">
        <f>TPDDL_EOD!AI20+TPDDL_EOD!AJ20</f>
        <v>60.3</v>
      </c>
      <c r="N20">
        <f t="shared" si="0"/>
        <v>224.56</v>
      </c>
      <c r="O20" s="112">
        <f t="shared" si="1"/>
        <v>0</v>
      </c>
      <c r="P20">
        <v>86.3</v>
      </c>
      <c r="Q20">
        <v>49.9</v>
      </c>
      <c r="R20">
        <v>5.0599999999999996</v>
      </c>
      <c r="S20">
        <v>23</v>
      </c>
      <c r="T20">
        <v>60.3</v>
      </c>
      <c r="U20" s="114">
        <f t="shared" si="2"/>
        <v>224.56</v>
      </c>
      <c r="V20" s="112">
        <f t="shared" si="3"/>
        <v>0</v>
      </c>
      <c r="Y20">
        <f>BAWANA!AW20+BAWANA!AX20</f>
        <v>27.72</v>
      </c>
      <c r="Z20">
        <f>BAWANA!BD20+BAWANA!BE20</f>
        <v>27.72</v>
      </c>
      <c r="AA20">
        <f>BAWANA!X20+BAWANA!Y20</f>
        <v>27.72</v>
      </c>
      <c r="AB20">
        <f>BAWANA!AE20+BAWANA!AF20</f>
        <v>27.72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224.56</v>
      </c>
      <c r="E21">
        <f>BAWANA!AM21</f>
        <v>0</v>
      </c>
      <c r="F21">
        <f t="shared" si="4"/>
        <v>256</v>
      </c>
      <c r="G21">
        <f t="shared" si="5"/>
        <v>224.56</v>
      </c>
      <c r="H21" s="112"/>
      <c r="I21">
        <f>BRPL_EOD!AI21+BRPL_EOD!AJ21</f>
        <v>86.3</v>
      </c>
      <c r="J21">
        <f>BYPL_EOD!AI21+BYPL_EOD!AJ21</f>
        <v>49.9</v>
      </c>
      <c r="K21">
        <f>MES_EOD!AI21+MES_EOD!AJ21</f>
        <v>5.0599999999999996</v>
      </c>
      <c r="L21">
        <f>NDMC_EOD!AI21+NDMC_EOD!AJ21</f>
        <v>23</v>
      </c>
      <c r="M21">
        <f>TPDDL_EOD!AI21+TPDDL_EOD!AJ21</f>
        <v>60.3</v>
      </c>
      <c r="N21">
        <f t="shared" si="0"/>
        <v>224.56</v>
      </c>
      <c r="O21" s="112">
        <f t="shared" si="1"/>
        <v>0</v>
      </c>
      <c r="P21">
        <v>86.3</v>
      </c>
      <c r="Q21">
        <v>49.9</v>
      </c>
      <c r="R21">
        <v>5.0599999999999996</v>
      </c>
      <c r="S21">
        <v>23</v>
      </c>
      <c r="T21">
        <v>60.3</v>
      </c>
      <c r="U21" s="114">
        <f t="shared" si="2"/>
        <v>224.56</v>
      </c>
      <c r="V21" s="112">
        <f t="shared" si="3"/>
        <v>0</v>
      </c>
      <c r="Y21">
        <f>BAWANA!AW21+BAWANA!AX21</f>
        <v>27.72</v>
      </c>
      <c r="Z21">
        <f>BAWANA!BD21+BAWANA!BE21</f>
        <v>27.72</v>
      </c>
      <c r="AA21">
        <f>BAWANA!X21+BAWANA!Y21</f>
        <v>27.72</v>
      </c>
      <c r="AB21">
        <f>BAWANA!AE21+BAWANA!AF21</f>
        <v>27.72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224.56</v>
      </c>
      <c r="E22">
        <f>BAWANA!AM22</f>
        <v>0</v>
      </c>
      <c r="F22">
        <f t="shared" si="4"/>
        <v>256</v>
      </c>
      <c r="G22">
        <f t="shared" si="5"/>
        <v>224.56</v>
      </c>
      <c r="H22" s="112"/>
      <c r="I22">
        <f>BRPL_EOD!AI22+BRPL_EOD!AJ22</f>
        <v>86.3</v>
      </c>
      <c r="J22">
        <f>BYPL_EOD!AI22+BYPL_EOD!AJ22</f>
        <v>49.9</v>
      </c>
      <c r="K22">
        <f>MES_EOD!AI22+MES_EOD!AJ22</f>
        <v>5.0599999999999996</v>
      </c>
      <c r="L22">
        <f>NDMC_EOD!AI22+NDMC_EOD!AJ22</f>
        <v>23</v>
      </c>
      <c r="M22">
        <f>TPDDL_EOD!AI22+TPDDL_EOD!AJ22</f>
        <v>60.3</v>
      </c>
      <c r="N22">
        <f t="shared" si="0"/>
        <v>224.56</v>
      </c>
      <c r="O22" s="112">
        <f t="shared" si="1"/>
        <v>0</v>
      </c>
      <c r="P22">
        <v>86.3</v>
      </c>
      <c r="Q22">
        <v>49.9</v>
      </c>
      <c r="R22">
        <v>5.0599999999999996</v>
      </c>
      <c r="S22">
        <v>23</v>
      </c>
      <c r="T22">
        <v>60.3</v>
      </c>
      <c r="U22" s="114">
        <f t="shared" si="2"/>
        <v>224.56</v>
      </c>
      <c r="V22" s="112">
        <f t="shared" si="3"/>
        <v>0</v>
      </c>
      <c r="Y22">
        <f>BAWANA!AW22+BAWANA!AX22</f>
        <v>27.72</v>
      </c>
      <c r="Z22">
        <f>BAWANA!BD22+BAWANA!BE22</f>
        <v>27.72</v>
      </c>
      <c r="AA22">
        <f>BAWANA!X22+BAWANA!Y22</f>
        <v>27.72</v>
      </c>
      <c r="AB22">
        <f>BAWANA!AE22+BAWANA!AF22</f>
        <v>27.72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224.56</v>
      </c>
      <c r="E23">
        <f>BAWANA!AM23</f>
        <v>0</v>
      </c>
      <c r="F23">
        <f t="shared" si="4"/>
        <v>256</v>
      </c>
      <c r="G23">
        <f t="shared" si="5"/>
        <v>224.56</v>
      </c>
      <c r="H23" s="112"/>
      <c r="I23">
        <f>BRPL_EOD!AI23+BRPL_EOD!AJ23</f>
        <v>86.3</v>
      </c>
      <c r="J23">
        <f>BYPL_EOD!AI23+BYPL_EOD!AJ23</f>
        <v>49.9</v>
      </c>
      <c r="K23">
        <f>MES_EOD!AI23+MES_EOD!AJ23</f>
        <v>5.0599999999999996</v>
      </c>
      <c r="L23">
        <f>NDMC_EOD!AI23+NDMC_EOD!AJ23</f>
        <v>23</v>
      </c>
      <c r="M23">
        <f>TPDDL_EOD!AI23+TPDDL_EOD!AJ23</f>
        <v>60.3</v>
      </c>
      <c r="N23">
        <f t="shared" si="0"/>
        <v>224.56</v>
      </c>
      <c r="O23" s="112">
        <f t="shared" si="1"/>
        <v>0</v>
      </c>
      <c r="P23">
        <v>86.3</v>
      </c>
      <c r="Q23">
        <v>49.9</v>
      </c>
      <c r="R23">
        <v>5.0599999999999996</v>
      </c>
      <c r="S23">
        <v>23</v>
      </c>
      <c r="T23">
        <v>60.3</v>
      </c>
      <c r="U23" s="114">
        <f t="shared" si="2"/>
        <v>224.56</v>
      </c>
      <c r="V23" s="112">
        <f t="shared" si="3"/>
        <v>0</v>
      </c>
      <c r="Y23">
        <f>BAWANA!AW23+BAWANA!AX23</f>
        <v>27.72</v>
      </c>
      <c r="Z23">
        <f>BAWANA!BD23+BAWANA!BE23</f>
        <v>27.72</v>
      </c>
      <c r="AA23">
        <f>BAWANA!X23+BAWANA!Y23</f>
        <v>27.72</v>
      </c>
      <c r="AB23">
        <f>BAWANA!AE23+BAWANA!AF23</f>
        <v>27.72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224.56</v>
      </c>
      <c r="E24">
        <f>BAWANA!AM24</f>
        <v>0</v>
      </c>
      <c r="F24">
        <f t="shared" si="4"/>
        <v>256</v>
      </c>
      <c r="G24">
        <f t="shared" si="5"/>
        <v>224.56</v>
      </c>
      <c r="H24" s="112"/>
      <c r="I24">
        <f>BRPL_EOD!AI24+BRPL_EOD!AJ24</f>
        <v>86.3</v>
      </c>
      <c r="J24">
        <f>BYPL_EOD!AI24+BYPL_EOD!AJ24</f>
        <v>49.9</v>
      </c>
      <c r="K24">
        <f>MES_EOD!AI24+MES_EOD!AJ24</f>
        <v>5.0599999999999996</v>
      </c>
      <c r="L24">
        <f>NDMC_EOD!AI24+NDMC_EOD!AJ24</f>
        <v>23</v>
      </c>
      <c r="M24">
        <f>TPDDL_EOD!AI24+TPDDL_EOD!AJ24</f>
        <v>60.3</v>
      </c>
      <c r="N24">
        <f t="shared" si="0"/>
        <v>224.56</v>
      </c>
      <c r="O24" s="112">
        <f t="shared" si="1"/>
        <v>0</v>
      </c>
      <c r="P24">
        <v>86.3</v>
      </c>
      <c r="Q24">
        <v>49.9</v>
      </c>
      <c r="R24">
        <v>5.0599999999999996</v>
      </c>
      <c r="S24">
        <v>23</v>
      </c>
      <c r="T24">
        <v>60.3</v>
      </c>
      <c r="U24" s="114">
        <f t="shared" si="2"/>
        <v>224.56</v>
      </c>
      <c r="V24" s="112">
        <f t="shared" si="3"/>
        <v>0</v>
      </c>
      <c r="Y24">
        <f>BAWANA!AW24+BAWANA!AX24</f>
        <v>27.72</v>
      </c>
      <c r="Z24">
        <f>BAWANA!BD24+BAWANA!BE24</f>
        <v>27.72</v>
      </c>
      <c r="AA24">
        <f>BAWANA!X24+BAWANA!Y24</f>
        <v>27.72</v>
      </c>
      <c r="AB24">
        <f>BAWANA!AE24+BAWANA!AF24</f>
        <v>27.72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224.56</v>
      </c>
      <c r="E25">
        <f>BAWANA!AM25</f>
        <v>0</v>
      </c>
      <c r="F25">
        <f t="shared" si="4"/>
        <v>256</v>
      </c>
      <c r="G25">
        <f t="shared" si="5"/>
        <v>224.56</v>
      </c>
      <c r="H25" s="112"/>
      <c r="I25">
        <f>BRPL_EOD!AI25+BRPL_EOD!AJ25</f>
        <v>86.3</v>
      </c>
      <c r="J25">
        <f>BYPL_EOD!AI25+BYPL_EOD!AJ25</f>
        <v>49.9</v>
      </c>
      <c r="K25">
        <f>MES_EOD!AI25+MES_EOD!AJ25</f>
        <v>5.0599999999999996</v>
      </c>
      <c r="L25">
        <f>NDMC_EOD!AI25+NDMC_EOD!AJ25</f>
        <v>23</v>
      </c>
      <c r="M25">
        <f>TPDDL_EOD!AI25+TPDDL_EOD!AJ25</f>
        <v>60.3</v>
      </c>
      <c r="N25">
        <f t="shared" si="0"/>
        <v>224.56</v>
      </c>
      <c r="O25" s="112">
        <f t="shared" si="1"/>
        <v>0</v>
      </c>
      <c r="P25">
        <v>86.3</v>
      </c>
      <c r="Q25">
        <v>49.9</v>
      </c>
      <c r="R25">
        <v>5.0599999999999996</v>
      </c>
      <c r="S25">
        <v>23</v>
      </c>
      <c r="T25">
        <v>60.3</v>
      </c>
      <c r="U25" s="114">
        <f t="shared" si="2"/>
        <v>224.56</v>
      </c>
      <c r="V25" s="112">
        <f t="shared" si="3"/>
        <v>0</v>
      </c>
      <c r="Y25">
        <f>BAWANA!AW25+BAWANA!AX25</f>
        <v>27.72</v>
      </c>
      <c r="Z25">
        <f>BAWANA!BD25+BAWANA!BE25</f>
        <v>27.72</v>
      </c>
      <c r="AA25">
        <f>BAWANA!X25+BAWANA!Y25</f>
        <v>27.72</v>
      </c>
      <c r="AB25">
        <f>BAWANA!AE25+BAWANA!AF25</f>
        <v>27.72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224.56</v>
      </c>
      <c r="E26">
        <f>BAWANA!AM26</f>
        <v>0</v>
      </c>
      <c r="F26">
        <f t="shared" si="4"/>
        <v>256</v>
      </c>
      <c r="G26">
        <f t="shared" si="5"/>
        <v>224.56</v>
      </c>
      <c r="H26" s="112"/>
      <c r="I26">
        <f>BRPL_EOD!AI26+BRPL_EOD!AJ26</f>
        <v>86.3</v>
      </c>
      <c r="J26">
        <f>BYPL_EOD!AI26+BYPL_EOD!AJ26</f>
        <v>49.9</v>
      </c>
      <c r="K26">
        <f>MES_EOD!AI26+MES_EOD!AJ26</f>
        <v>5.0599999999999996</v>
      </c>
      <c r="L26">
        <f>NDMC_EOD!AI26+NDMC_EOD!AJ26</f>
        <v>23</v>
      </c>
      <c r="M26">
        <f>TPDDL_EOD!AI26+TPDDL_EOD!AJ26</f>
        <v>60.3</v>
      </c>
      <c r="N26">
        <f t="shared" si="0"/>
        <v>224.56</v>
      </c>
      <c r="O26" s="112">
        <f t="shared" si="1"/>
        <v>0</v>
      </c>
      <c r="P26">
        <v>86.3</v>
      </c>
      <c r="Q26">
        <v>49.9</v>
      </c>
      <c r="R26">
        <v>5.0599999999999996</v>
      </c>
      <c r="S26">
        <v>23</v>
      </c>
      <c r="T26">
        <v>60.3</v>
      </c>
      <c r="U26" s="114">
        <f t="shared" si="2"/>
        <v>224.56</v>
      </c>
      <c r="V26" s="112">
        <f t="shared" si="3"/>
        <v>0</v>
      </c>
      <c r="Y26">
        <f>BAWANA!AW26+BAWANA!AX26</f>
        <v>27.72</v>
      </c>
      <c r="Z26">
        <f>BAWANA!BD26+BAWANA!BE26</f>
        <v>27.72</v>
      </c>
      <c r="AA26">
        <f>BAWANA!X26+BAWANA!Y26</f>
        <v>27.72</v>
      </c>
      <c r="AB26">
        <f>BAWANA!AE26+BAWANA!AF26</f>
        <v>27.72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220.8</v>
      </c>
      <c r="E27">
        <f>BAWANA!AM27</f>
        <v>0</v>
      </c>
      <c r="F27">
        <f t="shared" si="4"/>
        <v>256</v>
      </c>
      <c r="G27">
        <f t="shared" si="5"/>
        <v>220.8</v>
      </c>
      <c r="H27" s="112"/>
      <c r="I27">
        <f>BRPL_EOD!AI27+BRPL_EOD!AJ27</f>
        <v>84.67</v>
      </c>
      <c r="J27">
        <f>BYPL_EOD!AI27+BYPL_EOD!AJ27</f>
        <v>48.96</v>
      </c>
      <c r="K27">
        <f>MES_EOD!AI27+MES_EOD!AJ27</f>
        <v>5</v>
      </c>
      <c r="L27">
        <f>NDMC_EOD!AI27+NDMC_EOD!AJ27</f>
        <v>23</v>
      </c>
      <c r="M27">
        <f>TPDDL_EOD!AI27+TPDDL_EOD!AJ27</f>
        <v>59.17</v>
      </c>
      <c r="N27">
        <f t="shared" si="0"/>
        <v>220.8</v>
      </c>
      <c r="O27" s="112">
        <f t="shared" si="1"/>
        <v>0</v>
      </c>
      <c r="P27">
        <v>84.67</v>
      </c>
      <c r="Q27">
        <v>48.96</v>
      </c>
      <c r="R27">
        <v>5</v>
      </c>
      <c r="S27">
        <v>23</v>
      </c>
      <c r="T27">
        <v>59.17</v>
      </c>
      <c r="U27" s="114">
        <f t="shared" si="2"/>
        <v>220.8</v>
      </c>
      <c r="V27" s="112">
        <f t="shared" si="3"/>
        <v>0</v>
      </c>
      <c r="Y27">
        <f>BAWANA!AW27+BAWANA!AX27</f>
        <v>27.2</v>
      </c>
      <c r="Z27">
        <f>BAWANA!BD27+BAWANA!BE27</f>
        <v>32</v>
      </c>
      <c r="AA27">
        <f>BAWANA!X27+BAWANA!Y27</f>
        <v>27.2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220.8</v>
      </c>
      <c r="E28">
        <f>BAWANA!AM28</f>
        <v>0</v>
      </c>
      <c r="F28">
        <f t="shared" si="4"/>
        <v>256</v>
      </c>
      <c r="G28">
        <f t="shared" si="5"/>
        <v>220.8</v>
      </c>
      <c r="H28" s="112"/>
      <c r="I28">
        <f>BRPL_EOD!AI28+BRPL_EOD!AJ28</f>
        <v>84.67</v>
      </c>
      <c r="J28">
        <f>BYPL_EOD!AI28+BYPL_EOD!AJ28</f>
        <v>48.96</v>
      </c>
      <c r="K28">
        <f>MES_EOD!AI28+MES_EOD!AJ28</f>
        <v>5</v>
      </c>
      <c r="L28">
        <f>NDMC_EOD!AI28+NDMC_EOD!AJ28</f>
        <v>23</v>
      </c>
      <c r="M28">
        <f>TPDDL_EOD!AI28+TPDDL_EOD!AJ28</f>
        <v>59.17</v>
      </c>
      <c r="N28">
        <f t="shared" si="0"/>
        <v>220.8</v>
      </c>
      <c r="O28" s="112">
        <f t="shared" si="1"/>
        <v>0</v>
      </c>
      <c r="P28">
        <v>84.67</v>
      </c>
      <c r="Q28">
        <v>48.96</v>
      </c>
      <c r="R28">
        <v>5</v>
      </c>
      <c r="S28">
        <v>23</v>
      </c>
      <c r="T28">
        <v>59.17</v>
      </c>
      <c r="U28" s="114">
        <f t="shared" si="2"/>
        <v>220.8</v>
      </c>
      <c r="V28" s="112">
        <f t="shared" si="3"/>
        <v>0</v>
      </c>
      <c r="Y28">
        <f>BAWANA!AW28+BAWANA!AX28</f>
        <v>27.2</v>
      </c>
      <c r="Z28">
        <f>BAWANA!BD28+BAWANA!BE28</f>
        <v>32</v>
      </c>
      <c r="AA28">
        <f>BAWANA!X28+BAWANA!Y28</f>
        <v>27.2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222.56</v>
      </c>
      <c r="E29">
        <f>BAWANA!AM29</f>
        <v>0</v>
      </c>
      <c r="F29">
        <f t="shared" si="4"/>
        <v>256</v>
      </c>
      <c r="G29">
        <f t="shared" si="5"/>
        <v>222.56</v>
      </c>
      <c r="H29" s="112"/>
      <c r="I29">
        <f>BRPL_EOD!AI29+BRPL_EOD!AJ29</f>
        <v>79.17</v>
      </c>
      <c r="J29">
        <f>BYPL_EOD!AI29+BYPL_EOD!AJ29</f>
        <v>45.78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222.56</v>
      </c>
      <c r="O29" s="112">
        <f t="shared" si="1"/>
        <v>0</v>
      </c>
      <c r="P29">
        <v>79.17</v>
      </c>
      <c r="Q29">
        <v>45.78</v>
      </c>
      <c r="R29">
        <v>5</v>
      </c>
      <c r="S29">
        <v>23</v>
      </c>
      <c r="T29">
        <v>69.61</v>
      </c>
      <c r="U29" s="114">
        <f t="shared" si="2"/>
        <v>222.56</v>
      </c>
      <c r="V29" s="112">
        <f t="shared" si="3"/>
        <v>0</v>
      </c>
      <c r="Y29">
        <f>BAWANA!AW29+BAWANA!AX29</f>
        <v>25.44</v>
      </c>
      <c r="Z29">
        <f>BAWANA!BD29+BAWANA!BE29</f>
        <v>32</v>
      </c>
      <c r="AA29">
        <f>BAWANA!X29+BAWANA!Y29</f>
        <v>25.44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242.22000000000003</v>
      </c>
      <c r="E30">
        <f>BAWANA!AM30</f>
        <v>0</v>
      </c>
      <c r="F30">
        <f t="shared" si="4"/>
        <v>256</v>
      </c>
      <c r="G30">
        <f t="shared" si="5"/>
        <v>242.22000000000003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242.22000000000003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69.61</v>
      </c>
      <c r="U30" s="114">
        <f t="shared" si="2"/>
        <v>242.22000000000003</v>
      </c>
      <c r="V30" s="112">
        <f t="shared" si="3"/>
        <v>0</v>
      </c>
      <c r="Y30">
        <f>BAWANA!AW30+BAWANA!AX30</f>
        <v>5.78</v>
      </c>
      <c r="Z30">
        <f>BAWANA!BD30+BAWANA!BE30</f>
        <v>32</v>
      </c>
      <c r="AA30">
        <f>BAWANA!X30+BAWANA!Y30</f>
        <v>5.78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242.22000000000003</v>
      </c>
      <c r="E31">
        <f>BAWANA!AM31</f>
        <v>0</v>
      </c>
      <c r="F31">
        <f t="shared" si="4"/>
        <v>256</v>
      </c>
      <c r="G31">
        <f t="shared" si="5"/>
        <v>242.22000000000003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242.22000000000003</v>
      </c>
      <c r="O31" s="112">
        <f t="shared" si="1"/>
        <v>0</v>
      </c>
      <c r="P31">
        <v>99.61</v>
      </c>
      <c r="Q31">
        <v>45</v>
      </c>
      <c r="R31">
        <v>5</v>
      </c>
      <c r="S31">
        <v>23</v>
      </c>
      <c r="T31">
        <v>69.61</v>
      </c>
      <c r="U31" s="114">
        <f t="shared" si="2"/>
        <v>242.22000000000003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252.22000000000003</v>
      </c>
      <c r="E32">
        <f>BAWANA!AM32</f>
        <v>0</v>
      </c>
      <c r="F32">
        <f t="shared" si="4"/>
        <v>256</v>
      </c>
      <c r="G32">
        <f t="shared" si="5"/>
        <v>252.22000000000003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252.22000000000003</v>
      </c>
      <c r="O32" s="112">
        <f t="shared" si="1"/>
        <v>0</v>
      </c>
      <c r="P32">
        <v>99.61</v>
      </c>
      <c r="Q32">
        <v>55</v>
      </c>
      <c r="R32">
        <v>5</v>
      </c>
      <c r="S32">
        <v>23</v>
      </c>
      <c r="T32">
        <v>69.61</v>
      </c>
      <c r="U32" s="114">
        <f t="shared" si="2"/>
        <v>252.22000000000003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227.61</v>
      </c>
      <c r="E33">
        <f>BAWANA!AM33</f>
        <v>0</v>
      </c>
      <c r="F33">
        <f t="shared" si="4"/>
        <v>256</v>
      </c>
      <c r="G33">
        <f t="shared" si="5"/>
        <v>227.61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227.61</v>
      </c>
      <c r="O33" s="112">
        <f t="shared" si="1"/>
        <v>0</v>
      </c>
      <c r="P33">
        <v>75</v>
      </c>
      <c r="Q33">
        <v>55</v>
      </c>
      <c r="R33">
        <v>5</v>
      </c>
      <c r="S33">
        <v>23</v>
      </c>
      <c r="T33">
        <v>69.61</v>
      </c>
      <c r="U33" s="114">
        <f t="shared" si="2"/>
        <v>227.61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227.61</v>
      </c>
      <c r="E34">
        <f>BAWANA!AM34</f>
        <v>0</v>
      </c>
      <c r="F34">
        <f t="shared" si="4"/>
        <v>256</v>
      </c>
      <c r="G34">
        <f t="shared" si="5"/>
        <v>227.61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227.61</v>
      </c>
      <c r="O34" s="112">
        <f t="shared" si="1"/>
        <v>0</v>
      </c>
      <c r="P34">
        <v>75</v>
      </c>
      <c r="Q34">
        <v>55</v>
      </c>
      <c r="R34">
        <v>5</v>
      </c>
      <c r="S34">
        <v>23</v>
      </c>
      <c r="T34">
        <v>69.61</v>
      </c>
      <c r="U34" s="114">
        <f t="shared" si="2"/>
        <v>227.61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227.61</v>
      </c>
      <c r="E35">
        <f>BAWANA!AM35</f>
        <v>0</v>
      </c>
      <c r="F35">
        <f t="shared" si="4"/>
        <v>256</v>
      </c>
      <c r="G35">
        <f t="shared" si="5"/>
        <v>227.61</v>
      </c>
      <c r="H35" s="112"/>
      <c r="I35">
        <f>BRPL_EOD!AI35+BRPL_EOD!AJ35</f>
        <v>75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227.61</v>
      </c>
      <c r="O35" s="112">
        <f t="shared" si="1"/>
        <v>0</v>
      </c>
      <c r="P35">
        <v>75</v>
      </c>
      <c r="Q35">
        <v>55</v>
      </c>
      <c r="R35">
        <v>5</v>
      </c>
      <c r="S35">
        <v>23</v>
      </c>
      <c r="T35">
        <v>69.61</v>
      </c>
      <c r="U35" s="114">
        <f t="shared" si="2"/>
        <v>227.61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227.61</v>
      </c>
      <c r="E36">
        <f>BAWANA!AM36</f>
        <v>0</v>
      </c>
      <c r="F36">
        <f t="shared" si="4"/>
        <v>256</v>
      </c>
      <c r="G36">
        <f t="shared" si="5"/>
        <v>227.61</v>
      </c>
      <c r="H36" s="112"/>
      <c r="I36">
        <f>BRPL_EOD!AI36+BRPL_EOD!AJ36</f>
        <v>75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227.61</v>
      </c>
      <c r="O36" s="112">
        <f t="shared" si="1"/>
        <v>0</v>
      </c>
      <c r="P36">
        <v>75</v>
      </c>
      <c r="Q36">
        <v>55</v>
      </c>
      <c r="R36">
        <v>5</v>
      </c>
      <c r="S36">
        <v>23</v>
      </c>
      <c r="T36">
        <v>69.61</v>
      </c>
      <c r="U36" s="114">
        <f t="shared" si="2"/>
        <v>227.61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217.61</v>
      </c>
      <c r="E37">
        <f>BAWANA!AM37</f>
        <v>0</v>
      </c>
      <c r="F37">
        <f t="shared" si="4"/>
        <v>256</v>
      </c>
      <c r="G37">
        <f t="shared" si="5"/>
        <v>217.61</v>
      </c>
      <c r="H37" s="112"/>
      <c r="I37">
        <f>BRPL_EOD!AI37+BRPL_EOD!AJ37</f>
        <v>75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217.61</v>
      </c>
      <c r="O37" s="112">
        <f t="shared" si="1"/>
        <v>0</v>
      </c>
      <c r="P37">
        <v>75</v>
      </c>
      <c r="Q37">
        <v>45</v>
      </c>
      <c r="R37">
        <v>5</v>
      </c>
      <c r="S37">
        <v>23</v>
      </c>
      <c r="T37">
        <v>69.61</v>
      </c>
      <c r="U37" s="114">
        <f t="shared" si="2"/>
        <v>217.61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217.61</v>
      </c>
      <c r="E38">
        <f>BAWANA!AM38</f>
        <v>0</v>
      </c>
      <c r="F38">
        <f t="shared" si="4"/>
        <v>256</v>
      </c>
      <c r="G38">
        <f t="shared" si="5"/>
        <v>217.61</v>
      </c>
      <c r="H38" s="112"/>
      <c r="I38">
        <f>BRPL_EOD!AI38+BRPL_EOD!AJ38</f>
        <v>75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217.61</v>
      </c>
      <c r="O38" s="112">
        <f t="shared" si="1"/>
        <v>0</v>
      </c>
      <c r="P38">
        <v>75</v>
      </c>
      <c r="Q38">
        <v>45</v>
      </c>
      <c r="R38">
        <v>5</v>
      </c>
      <c r="S38">
        <v>23</v>
      </c>
      <c r="T38">
        <v>69.61</v>
      </c>
      <c r="U38" s="114">
        <f t="shared" si="2"/>
        <v>217.61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217.61</v>
      </c>
      <c r="E39">
        <f>BAWANA!AM39</f>
        <v>0</v>
      </c>
      <c r="F39">
        <f t="shared" si="4"/>
        <v>256</v>
      </c>
      <c r="G39">
        <f t="shared" si="5"/>
        <v>217.61</v>
      </c>
      <c r="H39" s="112"/>
      <c r="I39">
        <f>BRPL_EOD!AI39+BRPL_EOD!AJ39</f>
        <v>75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217.61</v>
      </c>
      <c r="O39" s="112">
        <f t="shared" si="1"/>
        <v>0</v>
      </c>
      <c r="P39">
        <v>75</v>
      </c>
      <c r="Q39">
        <v>45</v>
      </c>
      <c r="R39">
        <v>5</v>
      </c>
      <c r="S39">
        <v>23</v>
      </c>
      <c r="T39">
        <v>69.61</v>
      </c>
      <c r="U39" s="114">
        <f t="shared" si="2"/>
        <v>217.61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217.61</v>
      </c>
      <c r="E40">
        <f>BAWANA!AM40</f>
        <v>0</v>
      </c>
      <c r="F40">
        <f t="shared" si="4"/>
        <v>256</v>
      </c>
      <c r="G40">
        <f t="shared" si="5"/>
        <v>217.61</v>
      </c>
      <c r="H40" s="112"/>
      <c r="I40">
        <f>BRPL_EOD!AI40+BRPL_EOD!AJ40</f>
        <v>75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217.61</v>
      </c>
      <c r="O40" s="112">
        <f t="shared" si="1"/>
        <v>0</v>
      </c>
      <c r="P40">
        <v>75</v>
      </c>
      <c r="Q40">
        <v>45</v>
      </c>
      <c r="R40">
        <v>5</v>
      </c>
      <c r="S40">
        <v>23</v>
      </c>
      <c r="T40">
        <v>69.61</v>
      </c>
      <c r="U40" s="114">
        <f t="shared" si="2"/>
        <v>217.61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</v>
      </c>
      <c r="E41">
        <f>BAWANA!AM41</f>
        <v>0</v>
      </c>
      <c r="F41">
        <f t="shared" si="4"/>
        <v>256</v>
      </c>
      <c r="G41">
        <f t="shared" si="5"/>
        <v>216</v>
      </c>
      <c r="H41" s="112"/>
      <c r="I41">
        <f>BRPL_EOD!AI41+BRPL_EOD!AJ41</f>
        <v>82.56</v>
      </c>
      <c r="J41">
        <f>BYPL_EOD!AI41+BYPL_EOD!AJ41</f>
        <v>47.74</v>
      </c>
      <c r="K41">
        <f>MES_EOD!AI41+MES_EOD!AJ41</f>
        <v>5</v>
      </c>
      <c r="L41">
        <f>NDMC_EOD!AI41+NDMC_EOD!AJ41</f>
        <v>23</v>
      </c>
      <c r="M41">
        <f>TPDDL_EOD!AI41+TPDDL_EOD!AJ41</f>
        <v>57.69</v>
      </c>
      <c r="N41">
        <f t="shared" si="0"/>
        <v>215.99</v>
      </c>
      <c r="O41" s="112">
        <f t="shared" si="1"/>
        <v>9.9999999999909051E-3</v>
      </c>
      <c r="P41">
        <v>82.563822399185142</v>
      </c>
      <c r="Q41">
        <v>47.742210287513309</v>
      </c>
      <c r="R41">
        <v>5.0002314921987123</v>
      </c>
      <c r="S41">
        <v>23.001064864114078</v>
      </c>
      <c r="T41">
        <v>57.692670956988742</v>
      </c>
      <c r="U41" s="114">
        <f t="shared" si="2"/>
        <v>215.99999999999997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</v>
      </c>
      <c r="E42">
        <f>BAWANA!AM42</f>
        <v>0</v>
      </c>
      <c r="F42">
        <f t="shared" si="4"/>
        <v>256</v>
      </c>
      <c r="G42">
        <f t="shared" si="5"/>
        <v>216</v>
      </c>
      <c r="H42" s="112"/>
      <c r="I42">
        <f>BRPL_EOD!AI42+BRPL_EOD!AJ42</f>
        <v>82.56</v>
      </c>
      <c r="J42">
        <f>BYPL_EOD!AI42+BYPL_EOD!AJ42</f>
        <v>47.74</v>
      </c>
      <c r="K42">
        <f>MES_EOD!AI42+MES_EOD!AJ42</f>
        <v>5</v>
      </c>
      <c r="L42">
        <f>NDMC_EOD!AI42+NDMC_EOD!AJ42</f>
        <v>23</v>
      </c>
      <c r="M42">
        <f>TPDDL_EOD!AI42+TPDDL_EOD!AJ42</f>
        <v>57.69</v>
      </c>
      <c r="N42">
        <f t="shared" si="0"/>
        <v>215.99</v>
      </c>
      <c r="O42" s="112">
        <f t="shared" si="1"/>
        <v>9.9999999999909051E-3</v>
      </c>
      <c r="P42">
        <v>82.563822399185142</v>
      </c>
      <c r="Q42">
        <v>47.742210287513309</v>
      </c>
      <c r="R42">
        <v>5.0002314921987123</v>
      </c>
      <c r="S42">
        <v>23.001064864114078</v>
      </c>
      <c r="T42">
        <v>57.692670956988742</v>
      </c>
      <c r="U42" s="114">
        <f t="shared" si="2"/>
        <v>215.99999999999997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</v>
      </c>
      <c r="E43">
        <f>BAWANA!AM43</f>
        <v>0</v>
      </c>
      <c r="F43">
        <f t="shared" si="4"/>
        <v>256</v>
      </c>
      <c r="G43">
        <f t="shared" si="5"/>
        <v>216</v>
      </c>
      <c r="H43" s="112"/>
      <c r="I43">
        <f>BRPL_EOD!AI43+BRPL_EOD!AJ43</f>
        <v>82.56</v>
      </c>
      <c r="J43">
        <f>BYPL_EOD!AI43+BYPL_EOD!AJ43</f>
        <v>47.74</v>
      </c>
      <c r="K43">
        <f>MES_EOD!AI43+MES_EOD!AJ43</f>
        <v>5</v>
      </c>
      <c r="L43">
        <f>NDMC_EOD!AI43+NDMC_EOD!AJ43</f>
        <v>23</v>
      </c>
      <c r="M43">
        <f>TPDDL_EOD!AI43+TPDDL_EOD!AJ43</f>
        <v>57.69</v>
      </c>
      <c r="N43">
        <f t="shared" si="0"/>
        <v>215.99</v>
      </c>
      <c r="O43" s="112">
        <f t="shared" si="1"/>
        <v>9.9999999999909051E-3</v>
      </c>
      <c r="P43">
        <v>82.563822399185142</v>
      </c>
      <c r="Q43">
        <v>47.742210287513309</v>
      </c>
      <c r="R43">
        <v>5.0002314921987123</v>
      </c>
      <c r="S43">
        <v>23.001064864114078</v>
      </c>
      <c r="T43">
        <v>57.692670956988742</v>
      </c>
      <c r="U43" s="114">
        <f t="shared" si="2"/>
        <v>215.99999999999997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</v>
      </c>
      <c r="E44">
        <f>BAWANA!AM44</f>
        <v>0</v>
      </c>
      <c r="F44">
        <f t="shared" si="4"/>
        <v>256</v>
      </c>
      <c r="G44">
        <f t="shared" si="5"/>
        <v>216</v>
      </c>
      <c r="H44" s="112"/>
      <c r="I44">
        <f>BRPL_EOD!AI44+BRPL_EOD!AJ44</f>
        <v>82.56</v>
      </c>
      <c r="J44">
        <f>BYPL_EOD!AI44+BYPL_EOD!AJ44</f>
        <v>47.74</v>
      </c>
      <c r="K44">
        <f>MES_EOD!AI44+MES_EOD!AJ44</f>
        <v>5</v>
      </c>
      <c r="L44">
        <f>NDMC_EOD!AI44+NDMC_EOD!AJ44</f>
        <v>23</v>
      </c>
      <c r="M44">
        <f>TPDDL_EOD!AI44+TPDDL_EOD!AJ44</f>
        <v>57.69</v>
      </c>
      <c r="N44">
        <f t="shared" si="0"/>
        <v>215.99</v>
      </c>
      <c r="O44" s="112">
        <f t="shared" si="1"/>
        <v>9.9999999999909051E-3</v>
      </c>
      <c r="P44">
        <v>82.563822399185142</v>
      </c>
      <c r="Q44">
        <v>47.742210287513309</v>
      </c>
      <c r="R44">
        <v>5.0002314921987123</v>
      </c>
      <c r="S44">
        <v>23.001064864114078</v>
      </c>
      <c r="T44">
        <v>57.692670956988742</v>
      </c>
      <c r="U44" s="114">
        <f t="shared" si="2"/>
        <v>215.99999999999997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</v>
      </c>
      <c r="E45">
        <f>BAWANA!AM45</f>
        <v>0</v>
      </c>
      <c r="F45">
        <f t="shared" si="4"/>
        <v>256</v>
      </c>
      <c r="G45">
        <f t="shared" si="5"/>
        <v>216</v>
      </c>
      <c r="H45" s="112"/>
      <c r="I45">
        <f>BRPL_EOD!AI45+BRPL_EOD!AJ45</f>
        <v>82.56</v>
      </c>
      <c r="J45">
        <f>BYPL_EOD!AI45+BYPL_EOD!AJ45</f>
        <v>47.74</v>
      </c>
      <c r="K45">
        <f>MES_EOD!AI45+MES_EOD!AJ45</f>
        <v>5</v>
      </c>
      <c r="L45">
        <f>NDMC_EOD!AI45+NDMC_EOD!AJ45</f>
        <v>23</v>
      </c>
      <c r="M45">
        <f>TPDDL_EOD!AI45+TPDDL_EOD!AJ45</f>
        <v>57.69</v>
      </c>
      <c r="N45">
        <f t="shared" si="0"/>
        <v>215.99</v>
      </c>
      <c r="O45" s="112">
        <f t="shared" si="1"/>
        <v>9.9999999999909051E-3</v>
      </c>
      <c r="P45">
        <v>82.563822399185142</v>
      </c>
      <c r="Q45">
        <v>47.742210287513309</v>
      </c>
      <c r="R45">
        <v>5.0002314921987123</v>
      </c>
      <c r="S45">
        <v>23.001064864114078</v>
      </c>
      <c r="T45">
        <v>57.692670956988742</v>
      </c>
      <c r="U45" s="114">
        <f t="shared" si="2"/>
        <v>215.99999999999997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</v>
      </c>
      <c r="E46">
        <f>BAWANA!AM46</f>
        <v>0</v>
      </c>
      <c r="F46">
        <f t="shared" si="4"/>
        <v>256</v>
      </c>
      <c r="G46">
        <f t="shared" si="5"/>
        <v>216</v>
      </c>
      <c r="H46" s="112"/>
      <c r="I46">
        <f>BRPL_EOD!AI46+BRPL_EOD!AJ46</f>
        <v>82.56</v>
      </c>
      <c r="J46">
        <f>BYPL_EOD!AI46+BYPL_EOD!AJ46</f>
        <v>47.74</v>
      </c>
      <c r="K46">
        <f>MES_EOD!AI46+MES_EOD!AJ46</f>
        <v>5</v>
      </c>
      <c r="L46">
        <f>NDMC_EOD!AI46+NDMC_EOD!AJ46</f>
        <v>23</v>
      </c>
      <c r="M46">
        <f>TPDDL_EOD!AI46+TPDDL_EOD!AJ46</f>
        <v>57.69</v>
      </c>
      <c r="N46">
        <f t="shared" si="0"/>
        <v>215.99</v>
      </c>
      <c r="O46" s="112">
        <f t="shared" si="1"/>
        <v>9.9999999999909051E-3</v>
      </c>
      <c r="P46">
        <v>82.563822399185142</v>
      </c>
      <c r="Q46">
        <v>47.742210287513309</v>
      </c>
      <c r="R46">
        <v>5.0002314921987123</v>
      </c>
      <c r="S46">
        <v>23.001064864114078</v>
      </c>
      <c r="T46">
        <v>57.692670956988742</v>
      </c>
      <c r="U46" s="114">
        <f t="shared" si="2"/>
        <v>215.99999999999997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220.8</v>
      </c>
      <c r="E47">
        <f>BAWANA!AM47</f>
        <v>0</v>
      </c>
      <c r="F47">
        <f t="shared" si="4"/>
        <v>256</v>
      </c>
      <c r="G47">
        <f t="shared" si="5"/>
        <v>220.8</v>
      </c>
      <c r="H47" s="112"/>
      <c r="I47">
        <f>BRPL_EOD!AI47+BRPL_EOD!AJ47</f>
        <v>84.67</v>
      </c>
      <c r="J47">
        <f>BYPL_EOD!AI47+BYPL_EOD!AJ47</f>
        <v>48.96</v>
      </c>
      <c r="K47">
        <f>MES_EOD!AI47+MES_EOD!AJ47</f>
        <v>5</v>
      </c>
      <c r="L47">
        <f>NDMC_EOD!AI47+NDMC_EOD!AJ47</f>
        <v>23</v>
      </c>
      <c r="M47">
        <f>TPDDL_EOD!AI47+TPDDL_EOD!AJ47</f>
        <v>59.17</v>
      </c>
      <c r="N47">
        <f t="shared" si="0"/>
        <v>220.8</v>
      </c>
      <c r="O47" s="112">
        <f t="shared" si="1"/>
        <v>0</v>
      </c>
      <c r="P47">
        <v>84.67</v>
      </c>
      <c r="Q47">
        <v>48.96</v>
      </c>
      <c r="R47">
        <v>5</v>
      </c>
      <c r="S47">
        <v>23</v>
      </c>
      <c r="T47">
        <v>59.17</v>
      </c>
      <c r="U47" s="114">
        <f t="shared" si="2"/>
        <v>220.8</v>
      </c>
      <c r="V47" s="112">
        <f t="shared" si="3"/>
        <v>0</v>
      </c>
      <c r="Y47">
        <f>BAWANA!AW47+BAWANA!AX47</f>
        <v>32</v>
      </c>
      <c r="Z47">
        <f>BAWANA!BD47+BAWANA!BE47</f>
        <v>27.2</v>
      </c>
      <c r="AA47">
        <f>BAWANA!X47+BAWANA!Y47</f>
        <v>32</v>
      </c>
      <c r="AB47">
        <f>BAWANA!AE47+BAWANA!AF47</f>
        <v>27.2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220.8</v>
      </c>
      <c r="E48">
        <f>BAWANA!AM48</f>
        <v>0</v>
      </c>
      <c r="F48">
        <f t="shared" si="4"/>
        <v>256</v>
      </c>
      <c r="G48">
        <f t="shared" si="5"/>
        <v>220.8</v>
      </c>
      <c r="H48" s="112"/>
      <c r="I48">
        <f>BRPL_EOD!AI48+BRPL_EOD!AJ48</f>
        <v>84.67</v>
      </c>
      <c r="J48">
        <f>BYPL_EOD!AI48+BYPL_EOD!AJ48</f>
        <v>48.96</v>
      </c>
      <c r="K48">
        <f>MES_EOD!AI48+MES_EOD!AJ48</f>
        <v>5</v>
      </c>
      <c r="L48">
        <f>NDMC_EOD!AI48+NDMC_EOD!AJ48</f>
        <v>23</v>
      </c>
      <c r="M48">
        <f>TPDDL_EOD!AI48+TPDDL_EOD!AJ48</f>
        <v>59.17</v>
      </c>
      <c r="N48">
        <f t="shared" si="0"/>
        <v>220.8</v>
      </c>
      <c r="O48" s="112">
        <f t="shared" si="1"/>
        <v>0</v>
      </c>
      <c r="P48">
        <v>84.67</v>
      </c>
      <c r="Q48">
        <v>48.96</v>
      </c>
      <c r="R48">
        <v>5</v>
      </c>
      <c r="S48">
        <v>23</v>
      </c>
      <c r="T48">
        <v>59.17</v>
      </c>
      <c r="U48" s="114">
        <f t="shared" si="2"/>
        <v>220.8</v>
      </c>
      <c r="V48" s="112">
        <f t="shared" si="3"/>
        <v>0</v>
      </c>
      <c r="Y48">
        <f>BAWANA!AW48+BAWANA!AX48</f>
        <v>32</v>
      </c>
      <c r="Z48">
        <f>BAWANA!BD48+BAWANA!BE48</f>
        <v>27.2</v>
      </c>
      <c r="AA48">
        <f>BAWANA!X48+BAWANA!Y48</f>
        <v>32</v>
      </c>
      <c r="AB48">
        <f>BAWANA!AE48+BAWANA!AF48</f>
        <v>27.2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220.8</v>
      </c>
      <c r="E49">
        <f>BAWANA!AM49</f>
        <v>0</v>
      </c>
      <c r="F49">
        <f t="shared" si="4"/>
        <v>256</v>
      </c>
      <c r="G49">
        <f t="shared" si="5"/>
        <v>220.8</v>
      </c>
      <c r="H49" s="112"/>
      <c r="I49">
        <f>BRPL_EOD!AI49+BRPL_EOD!AJ49</f>
        <v>84.67</v>
      </c>
      <c r="J49">
        <f>BYPL_EOD!AI49+BYPL_EOD!AJ49</f>
        <v>48.96</v>
      </c>
      <c r="K49">
        <f>MES_EOD!AI49+MES_EOD!AJ49</f>
        <v>5</v>
      </c>
      <c r="L49">
        <f>NDMC_EOD!AI49+NDMC_EOD!AJ49</f>
        <v>23</v>
      </c>
      <c r="M49">
        <f>TPDDL_EOD!AI49+TPDDL_EOD!AJ49</f>
        <v>59.17</v>
      </c>
      <c r="N49">
        <f t="shared" si="0"/>
        <v>220.8</v>
      </c>
      <c r="O49" s="112">
        <f t="shared" si="1"/>
        <v>0</v>
      </c>
      <c r="P49">
        <v>84.67</v>
      </c>
      <c r="Q49">
        <v>48.96</v>
      </c>
      <c r="R49">
        <v>5</v>
      </c>
      <c r="S49">
        <v>23</v>
      </c>
      <c r="T49">
        <v>59.17</v>
      </c>
      <c r="U49" s="114">
        <f t="shared" si="2"/>
        <v>220.8</v>
      </c>
      <c r="V49" s="112">
        <f t="shared" si="3"/>
        <v>0</v>
      </c>
      <c r="Y49">
        <f>BAWANA!AW49+BAWANA!AX49</f>
        <v>32</v>
      </c>
      <c r="Z49">
        <f>BAWANA!BD49+BAWANA!BE49</f>
        <v>27.2</v>
      </c>
      <c r="AA49">
        <f>BAWANA!X49+BAWANA!Y49</f>
        <v>32</v>
      </c>
      <c r="AB49">
        <f>BAWANA!AE49+BAWANA!AF49</f>
        <v>27.2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220.8</v>
      </c>
      <c r="E50">
        <f>BAWANA!AM50</f>
        <v>0</v>
      </c>
      <c r="F50">
        <f t="shared" si="4"/>
        <v>256</v>
      </c>
      <c r="G50">
        <f t="shared" si="5"/>
        <v>220.8</v>
      </c>
      <c r="H50" s="112"/>
      <c r="I50">
        <f>BRPL_EOD!AI50+BRPL_EOD!AJ50</f>
        <v>84.67</v>
      </c>
      <c r="J50">
        <f>BYPL_EOD!AI50+BYPL_EOD!AJ50</f>
        <v>48.96</v>
      </c>
      <c r="K50">
        <f>MES_EOD!AI50+MES_EOD!AJ50</f>
        <v>5</v>
      </c>
      <c r="L50">
        <f>NDMC_EOD!AI50+NDMC_EOD!AJ50</f>
        <v>23</v>
      </c>
      <c r="M50">
        <f>TPDDL_EOD!AI50+TPDDL_EOD!AJ50</f>
        <v>59.17</v>
      </c>
      <c r="N50">
        <f t="shared" si="0"/>
        <v>220.8</v>
      </c>
      <c r="O50" s="112">
        <f t="shared" si="1"/>
        <v>0</v>
      </c>
      <c r="P50">
        <v>84.67</v>
      </c>
      <c r="Q50">
        <v>48.96</v>
      </c>
      <c r="R50">
        <v>5</v>
      </c>
      <c r="S50">
        <v>23</v>
      </c>
      <c r="T50">
        <v>59.17</v>
      </c>
      <c r="U50" s="114">
        <f t="shared" si="2"/>
        <v>220.8</v>
      </c>
      <c r="V50" s="112">
        <f t="shared" si="3"/>
        <v>0</v>
      </c>
      <c r="Y50">
        <f>BAWANA!AW50+BAWANA!AX50</f>
        <v>32</v>
      </c>
      <c r="Z50">
        <f>BAWANA!BD50+BAWANA!BE50</f>
        <v>27.2</v>
      </c>
      <c r="AA50">
        <f>BAWANA!X50+BAWANA!Y50</f>
        <v>32</v>
      </c>
      <c r="AB50">
        <f>BAWANA!AE50+BAWANA!AF50</f>
        <v>27.2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220.8</v>
      </c>
      <c r="E51">
        <f>BAWANA!AM51</f>
        <v>0</v>
      </c>
      <c r="F51">
        <f t="shared" si="4"/>
        <v>256</v>
      </c>
      <c r="G51">
        <f t="shared" si="5"/>
        <v>220.8</v>
      </c>
      <c r="H51" s="112"/>
      <c r="I51">
        <f>BRPL_EOD!AI51+BRPL_EOD!AJ51</f>
        <v>84.67</v>
      </c>
      <c r="J51">
        <f>BYPL_EOD!AI51+BYPL_EOD!AJ51</f>
        <v>48.96</v>
      </c>
      <c r="K51">
        <f>MES_EOD!AI51+MES_EOD!AJ51</f>
        <v>5</v>
      </c>
      <c r="L51">
        <f>NDMC_EOD!AI51+NDMC_EOD!AJ51</f>
        <v>23</v>
      </c>
      <c r="M51">
        <f>TPDDL_EOD!AI51+TPDDL_EOD!AJ51</f>
        <v>59.17</v>
      </c>
      <c r="N51">
        <f t="shared" si="0"/>
        <v>220.8</v>
      </c>
      <c r="O51" s="112">
        <f t="shared" si="1"/>
        <v>0</v>
      </c>
      <c r="P51">
        <v>84.67</v>
      </c>
      <c r="Q51">
        <v>48.96</v>
      </c>
      <c r="R51">
        <v>5</v>
      </c>
      <c r="S51">
        <v>23</v>
      </c>
      <c r="T51">
        <v>59.17</v>
      </c>
      <c r="U51" s="114">
        <f t="shared" si="2"/>
        <v>220.8</v>
      </c>
      <c r="V51" s="112">
        <f t="shared" si="3"/>
        <v>0</v>
      </c>
      <c r="Y51">
        <f>BAWANA!AW51+BAWANA!AX51</f>
        <v>32</v>
      </c>
      <c r="Z51">
        <f>BAWANA!BD51+BAWANA!BE51</f>
        <v>27.2</v>
      </c>
      <c r="AA51">
        <f>BAWANA!X51+BAWANA!Y51</f>
        <v>32</v>
      </c>
      <c r="AB51">
        <f>BAWANA!AE51+BAWANA!AF51</f>
        <v>27.2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220.8</v>
      </c>
      <c r="E52">
        <f>BAWANA!AM52</f>
        <v>0</v>
      </c>
      <c r="F52">
        <f t="shared" si="4"/>
        <v>256</v>
      </c>
      <c r="G52">
        <f t="shared" si="5"/>
        <v>220.8</v>
      </c>
      <c r="H52" s="112"/>
      <c r="I52">
        <f>BRPL_EOD!AI52+BRPL_EOD!AJ52</f>
        <v>84.67</v>
      </c>
      <c r="J52">
        <f>BYPL_EOD!AI52+BYPL_EOD!AJ52</f>
        <v>48.96</v>
      </c>
      <c r="K52">
        <f>MES_EOD!AI52+MES_EOD!AJ52</f>
        <v>5</v>
      </c>
      <c r="L52">
        <f>NDMC_EOD!AI52+NDMC_EOD!AJ52</f>
        <v>23</v>
      </c>
      <c r="M52">
        <f>TPDDL_EOD!AI52+TPDDL_EOD!AJ52</f>
        <v>59.17</v>
      </c>
      <c r="N52">
        <f t="shared" si="0"/>
        <v>220.8</v>
      </c>
      <c r="O52" s="112">
        <f t="shared" si="1"/>
        <v>0</v>
      </c>
      <c r="P52">
        <v>84.67</v>
      </c>
      <c r="Q52">
        <v>48.96</v>
      </c>
      <c r="R52">
        <v>5</v>
      </c>
      <c r="S52">
        <v>23</v>
      </c>
      <c r="T52">
        <v>59.17</v>
      </c>
      <c r="U52" s="114">
        <f t="shared" si="2"/>
        <v>220.8</v>
      </c>
      <c r="V52" s="112">
        <f t="shared" si="3"/>
        <v>0</v>
      </c>
      <c r="Y52">
        <f>BAWANA!AW52+BAWANA!AX52</f>
        <v>32</v>
      </c>
      <c r="Z52">
        <f>BAWANA!BD52+BAWANA!BE52</f>
        <v>27.2</v>
      </c>
      <c r="AA52">
        <f>BAWANA!X52+BAWANA!Y52</f>
        <v>32</v>
      </c>
      <c r="AB52">
        <f>BAWANA!AE52+BAWANA!AF52</f>
        <v>27.2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220.8</v>
      </c>
      <c r="E53">
        <f>BAWANA!AM53</f>
        <v>0</v>
      </c>
      <c r="F53">
        <f t="shared" si="4"/>
        <v>256</v>
      </c>
      <c r="G53">
        <f t="shared" si="5"/>
        <v>220.8</v>
      </c>
      <c r="H53" s="112"/>
      <c r="I53">
        <f>BRPL_EOD!AI53+BRPL_EOD!AJ53</f>
        <v>84.67</v>
      </c>
      <c r="J53">
        <f>BYPL_EOD!AI53+BYPL_EOD!AJ53</f>
        <v>48.96</v>
      </c>
      <c r="K53">
        <f>MES_EOD!AI53+MES_EOD!AJ53</f>
        <v>5</v>
      </c>
      <c r="L53">
        <f>NDMC_EOD!AI53+NDMC_EOD!AJ53</f>
        <v>23</v>
      </c>
      <c r="M53">
        <f>TPDDL_EOD!AI53+TPDDL_EOD!AJ53</f>
        <v>59.17</v>
      </c>
      <c r="N53">
        <f t="shared" si="0"/>
        <v>220.8</v>
      </c>
      <c r="O53" s="112">
        <f t="shared" si="1"/>
        <v>0</v>
      </c>
      <c r="P53">
        <v>84.67</v>
      </c>
      <c r="Q53">
        <v>48.96</v>
      </c>
      <c r="R53">
        <v>5</v>
      </c>
      <c r="S53">
        <v>23</v>
      </c>
      <c r="T53">
        <v>59.17</v>
      </c>
      <c r="U53" s="114">
        <f t="shared" si="2"/>
        <v>220.8</v>
      </c>
      <c r="V53" s="112">
        <f t="shared" si="3"/>
        <v>0</v>
      </c>
      <c r="Y53">
        <f>BAWANA!AW53+BAWANA!AX53</f>
        <v>32</v>
      </c>
      <c r="Z53">
        <f>BAWANA!BD53+BAWANA!BE53</f>
        <v>27.2</v>
      </c>
      <c r="AA53">
        <f>BAWANA!X53+BAWANA!Y53</f>
        <v>32</v>
      </c>
      <c r="AB53">
        <f>BAWANA!AE53+BAWANA!AF53</f>
        <v>27.2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220.8</v>
      </c>
      <c r="E54">
        <f>BAWANA!AM54</f>
        <v>0</v>
      </c>
      <c r="F54">
        <f t="shared" si="4"/>
        <v>256</v>
      </c>
      <c r="G54">
        <f t="shared" si="5"/>
        <v>220.8</v>
      </c>
      <c r="H54" s="112"/>
      <c r="I54">
        <f>BRPL_EOD!AI54+BRPL_EOD!AJ54</f>
        <v>84.67</v>
      </c>
      <c r="J54">
        <f>BYPL_EOD!AI54+BYPL_EOD!AJ54</f>
        <v>48.96</v>
      </c>
      <c r="K54">
        <f>MES_EOD!AI54+MES_EOD!AJ54</f>
        <v>5</v>
      </c>
      <c r="L54">
        <f>NDMC_EOD!AI54+NDMC_EOD!AJ54</f>
        <v>23</v>
      </c>
      <c r="M54">
        <f>TPDDL_EOD!AI54+TPDDL_EOD!AJ54</f>
        <v>59.17</v>
      </c>
      <c r="N54">
        <f t="shared" si="0"/>
        <v>220.8</v>
      </c>
      <c r="O54" s="112">
        <f t="shared" si="1"/>
        <v>0</v>
      </c>
      <c r="P54">
        <v>84.67</v>
      </c>
      <c r="Q54">
        <v>48.96</v>
      </c>
      <c r="R54">
        <v>5</v>
      </c>
      <c r="S54">
        <v>23</v>
      </c>
      <c r="T54">
        <v>59.17</v>
      </c>
      <c r="U54" s="114">
        <f t="shared" si="2"/>
        <v>220.8</v>
      </c>
      <c r="V54" s="112">
        <f t="shared" si="3"/>
        <v>0</v>
      </c>
      <c r="Y54">
        <f>BAWANA!AW54+BAWANA!AX54</f>
        <v>32</v>
      </c>
      <c r="Z54">
        <f>BAWANA!BD54+BAWANA!BE54</f>
        <v>27.2</v>
      </c>
      <c r="AA54">
        <f>BAWANA!X54+BAWANA!Y54</f>
        <v>32</v>
      </c>
      <c r="AB54">
        <f>BAWANA!AE54+BAWANA!AF54</f>
        <v>27.2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220.8</v>
      </c>
      <c r="E55">
        <f>BAWANA!AM55</f>
        <v>0</v>
      </c>
      <c r="F55">
        <f t="shared" si="4"/>
        <v>256</v>
      </c>
      <c r="G55">
        <f t="shared" si="5"/>
        <v>220.8</v>
      </c>
      <c r="H55" s="112"/>
      <c r="I55">
        <f>BRPL_EOD!AI55+BRPL_EOD!AJ55</f>
        <v>84.67</v>
      </c>
      <c r="J55">
        <f>BYPL_EOD!AI55+BYPL_EOD!AJ55</f>
        <v>48.96</v>
      </c>
      <c r="K55">
        <f>MES_EOD!AI55+MES_EOD!AJ55</f>
        <v>5</v>
      </c>
      <c r="L55">
        <f>NDMC_EOD!AI55+NDMC_EOD!AJ55</f>
        <v>23</v>
      </c>
      <c r="M55">
        <f>TPDDL_EOD!AI55+TPDDL_EOD!AJ55</f>
        <v>59.17</v>
      </c>
      <c r="N55">
        <f t="shared" si="0"/>
        <v>220.8</v>
      </c>
      <c r="O55" s="112">
        <f t="shared" si="1"/>
        <v>0</v>
      </c>
      <c r="P55">
        <v>84.67</v>
      </c>
      <c r="Q55">
        <v>48.96</v>
      </c>
      <c r="R55">
        <v>5</v>
      </c>
      <c r="S55">
        <v>23</v>
      </c>
      <c r="T55">
        <v>59.17</v>
      </c>
      <c r="U55" s="114">
        <f t="shared" si="2"/>
        <v>220.8</v>
      </c>
      <c r="V55" s="112">
        <f t="shared" si="3"/>
        <v>0</v>
      </c>
      <c r="Y55">
        <f>BAWANA!AW55+BAWANA!AX55</f>
        <v>32</v>
      </c>
      <c r="Z55">
        <f>BAWANA!BD55+BAWANA!BE55</f>
        <v>27.2</v>
      </c>
      <c r="AA55">
        <f>BAWANA!X55+BAWANA!Y55</f>
        <v>32</v>
      </c>
      <c r="AB55">
        <f>BAWANA!AE55+BAWANA!AF55</f>
        <v>27.2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220.8</v>
      </c>
      <c r="E56">
        <f>BAWANA!AM56</f>
        <v>0</v>
      </c>
      <c r="F56">
        <f t="shared" si="4"/>
        <v>256</v>
      </c>
      <c r="G56">
        <f t="shared" si="5"/>
        <v>220.8</v>
      </c>
      <c r="H56" s="112"/>
      <c r="I56">
        <f>BRPL_EOD!AI56+BRPL_EOD!AJ56</f>
        <v>84.67</v>
      </c>
      <c r="J56">
        <f>BYPL_EOD!AI56+BYPL_EOD!AJ56</f>
        <v>48.96</v>
      </c>
      <c r="K56">
        <f>MES_EOD!AI56+MES_EOD!AJ56</f>
        <v>5</v>
      </c>
      <c r="L56">
        <f>NDMC_EOD!AI56+NDMC_EOD!AJ56</f>
        <v>23</v>
      </c>
      <c r="M56">
        <f>TPDDL_EOD!AI56+TPDDL_EOD!AJ56</f>
        <v>59.17</v>
      </c>
      <c r="N56">
        <f t="shared" si="0"/>
        <v>220.8</v>
      </c>
      <c r="O56" s="112">
        <f t="shared" si="1"/>
        <v>0</v>
      </c>
      <c r="P56">
        <v>84.67</v>
      </c>
      <c r="Q56">
        <v>48.96</v>
      </c>
      <c r="R56">
        <v>5</v>
      </c>
      <c r="S56">
        <v>23</v>
      </c>
      <c r="T56">
        <v>59.17</v>
      </c>
      <c r="U56" s="114">
        <f t="shared" si="2"/>
        <v>220.8</v>
      </c>
      <c r="V56" s="112">
        <f t="shared" si="3"/>
        <v>0</v>
      </c>
      <c r="Y56">
        <f>BAWANA!AW56+BAWANA!AX56</f>
        <v>32</v>
      </c>
      <c r="Z56">
        <f>BAWANA!BD56+BAWANA!BE56</f>
        <v>27.2</v>
      </c>
      <c r="AA56">
        <f>BAWANA!X56+BAWANA!Y56</f>
        <v>32</v>
      </c>
      <c r="AB56">
        <f>BAWANA!AE56+BAWANA!AF56</f>
        <v>27.2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220.8</v>
      </c>
      <c r="E57">
        <f>BAWANA!AM57</f>
        <v>0</v>
      </c>
      <c r="F57">
        <f t="shared" si="4"/>
        <v>256</v>
      </c>
      <c r="G57">
        <f t="shared" si="5"/>
        <v>220.8</v>
      </c>
      <c r="H57" s="112"/>
      <c r="I57">
        <f>BRPL_EOD!AI57+BRPL_EOD!AJ57</f>
        <v>84.67</v>
      </c>
      <c r="J57">
        <f>BYPL_EOD!AI57+BYPL_EOD!AJ57</f>
        <v>48.96</v>
      </c>
      <c r="K57">
        <f>MES_EOD!AI57+MES_EOD!AJ57</f>
        <v>5</v>
      </c>
      <c r="L57">
        <f>NDMC_EOD!AI57+NDMC_EOD!AJ57</f>
        <v>23</v>
      </c>
      <c r="M57">
        <f>TPDDL_EOD!AI57+TPDDL_EOD!AJ57</f>
        <v>59.17</v>
      </c>
      <c r="N57">
        <f t="shared" si="0"/>
        <v>220.8</v>
      </c>
      <c r="O57" s="112">
        <f t="shared" si="1"/>
        <v>0</v>
      </c>
      <c r="P57">
        <v>84.67</v>
      </c>
      <c r="Q57">
        <v>48.96</v>
      </c>
      <c r="R57">
        <v>5</v>
      </c>
      <c r="S57">
        <v>23</v>
      </c>
      <c r="T57">
        <v>59.17</v>
      </c>
      <c r="U57" s="114">
        <f t="shared" si="2"/>
        <v>220.8</v>
      </c>
      <c r="V57" s="112">
        <f t="shared" si="3"/>
        <v>0</v>
      </c>
      <c r="Y57">
        <f>BAWANA!AW57+BAWANA!AX57</f>
        <v>32</v>
      </c>
      <c r="Z57">
        <f>BAWANA!BD57+BAWANA!BE57</f>
        <v>27.2</v>
      </c>
      <c r="AA57">
        <f>BAWANA!X57+BAWANA!Y57</f>
        <v>32</v>
      </c>
      <c r="AB57">
        <f>BAWANA!AE57+BAWANA!AF57</f>
        <v>27.2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220.8</v>
      </c>
      <c r="E58">
        <f>BAWANA!AM58</f>
        <v>0</v>
      </c>
      <c r="F58">
        <f t="shared" si="4"/>
        <v>256</v>
      </c>
      <c r="G58">
        <f t="shared" si="5"/>
        <v>220.8</v>
      </c>
      <c r="H58" s="112"/>
      <c r="I58">
        <f>BRPL_EOD!AI58+BRPL_EOD!AJ58</f>
        <v>84.67</v>
      </c>
      <c r="J58">
        <f>BYPL_EOD!AI58+BYPL_EOD!AJ58</f>
        <v>48.96</v>
      </c>
      <c r="K58">
        <f>MES_EOD!AI58+MES_EOD!AJ58</f>
        <v>5</v>
      </c>
      <c r="L58">
        <f>NDMC_EOD!AI58+NDMC_EOD!AJ58</f>
        <v>23</v>
      </c>
      <c r="M58">
        <f>TPDDL_EOD!AI58+TPDDL_EOD!AJ58</f>
        <v>59.17</v>
      </c>
      <c r="N58">
        <f t="shared" si="0"/>
        <v>220.8</v>
      </c>
      <c r="O58" s="112">
        <f t="shared" si="1"/>
        <v>0</v>
      </c>
      <c r="P58">
        <v>84.67</v>
      </c>
      <c r="Q58">
        <v>48.96</v>
      </c>
      <c r="R58">
        <v>5</v>
      </c>
      <c r="S58">
        <v>23</v>
      </c>
      <c r="T58">
        <v>59.17</v>
      </c>
      <c r="U58" s="114">
        <f t="shared" si="2"/>
        <v>220.8</v>
      </c>
      <c r="V58" s="112">
        <f t="shared" si="3"/>
        <v>0</v>
      </c>
      <c r="Y58">
        <f>BAWANA!AW58+BAWANA!AX58</f>
        <v>32</v>
      </c>
      <c r="Z58">
        <f>BAWANA!BD58+BAWANA!BE58</f>
        <v>27.2</v>
      </c>
      <c r="AA58">
        <f>BAWANA!X58+BAWANA!Y58</f>
        <v>32</v>
      </c>
      <c r="AB58">
        <f>BAWANA!AE58+BAWANA!AF58</f>
        <v>27.2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220.8</v>
      </c>
      <c r="E59">
        <f>BAWANA!AM59</f>
        <v>0</v>
      </c>
      <c r="F59">
        <f t="shared" si="4"/>
        <v>256</v>
      </c>
      <c r="G59">
        <f t="shared" si="5"/>
        <v>220.8</v>
      </c>
      <c r="H59" s="112"/>
      <c r="I59">
        <f>BRPL_EOD!AI59+BRPL_EOD!AJ59</f>
        <v>84.67</v>
      </c>
      <c r="J59">
        <f>BYPL_EOD!AI59+BYPL_EOD!AJ59</f>
        <v>48.96</v>
      </c>
      <c r="K59">
        <f>MES_EOD!AI59+MES_EOD!AJ59</f>
        <v>5</v>
      </c>
      <c r="L59">
        <f>NDMC_EOD!AI59+NDMC_EOD!AJ59</f>
        <v>23</v>
      </c>
      <c r="M59">
        <f>TPDDL_EOD!AI59+TPDDL_EOD!AJ59</f>
        <v>59.17</v>
      </c>
      <c r="N59">
        <f t="shared" si="0"/>
        <v>220.8</v>
      </c>
      <c r="O59" s="112">
        <f t="shared" si="1"/>
        <v>0</v>
      </c>
      <c r="P59">
        <v>84.67</v>
      </c>
      <c r="Q59">
        <v>48.96</v>
      </c>
      <c r="R59">
        <v>5</v>
      </c>
      <c r="S59">
        <v>23</v>
      </c>
      <c r="T59">
        <v>59.17</v>
      </c>
      <c r="U59" s="114">
        <f t="shared" si="2"/>
        <v>220.8</v>
      </c>
      <c r="V59" s="112">
        <f t="shared" si="3"/>
        <v>0</v>
      </c>
      <c r="Y59">
        <f>BAWANA!AW59+BAWANA!AX59</f>
        <v>32</v>
      </c>
      <c r="Z59">
        <f>BAWANA!BD59+BAWANA!BE59</f>
        <v>27.2</v>
      </c>
      <c r="AA59">
        <f>BAWANA!X59+BAWANA!Y59</f>
        <v>32</v>
      </c>
      <c r="AB59">
        <f>BAWANA!AE59+BAWANA!AF59</f>
        <v>27.2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220.8</v>
      </c>
      <c r="E60">
        <f>BAWANA!AM60</f>
        <v>0</v>
      </c>
      <c r="F60">
        <f t="shared" si="4"/>
        <v>256</v>
      </c>
      <c r="G60">
        <f t="shared" si="5"/>
        <v>220.8</v>
      </c>
      <c r="H60" s="112"/>
      <c r="I60">
        <f>BRPL_EOD!AI60+BRPL_EOD!AJ60</f>
        <v>84.67</v>
      </c>
      <c r="J60">
        <f>BYPL_EOD!AI60+BYPL_EOD!AJ60</f>
        <v>48.96</v>
      </c>
      <c r="K60">
        <f>MES_EOD!AI60+MES_EOD!AJ60</f>
        <v>5</v>
      </c>
      <c r="L60">
        <f>NDMC_EOD!AI60+NDMC_EOD!AJ60</f>
        <v>23</v>
      </c>
      <c r="M60">
        <f>TPDDL_EOD!AI60+TPDDL_EOD!AJ60</f>
        <v>59.17</v>
      </c>
      <c r="N60">
        <f t="shared" si="0"/>
        <v>220.8</v>
      </c>
      <c r="O60" s="112">
        <f t="shared" si="1"/>
        <v>0</v>
      </c>
      <c r="P60">
        <v>84.67</v>
      </c>
      <c r="Q60">
        <v>48.96</v>
      </c>
      <c r="R60">
        <v>5</v>
      </c>
      <c r="S60">
        <v>23</v>
      </c>
      <c r="T60">
        <v>59.17</v>
      </c>
      <c r="U60" s="114">
        <f t="shared" si="2"/>
        <v>220.8</v>
      </c>
      <c r="V60" s="112">
        <f t="shared" si="3"/>
        <v>0</v>
      </c>
      <c r="Y60">
        <f>BAWANA!AW60+BAWANA!AX60</f>
        <v>32</v>
      </c>
      <c r="Z60">
        <f>BAWANA!BD60+BAWANA!BE60</f>
        <v>27.2</v>
      </c>
      <c r="AA60">
        <f>BAWANA!X60+BAWANA!Y60</f>
        <v>32</v>
      </c>
      <c r="AB60">
        <f>BAWANA!AE60+BAWANA!AF60</f>
        <v>27.2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220.8</v>
      </c>
      <c r="E61">
        <f>BAWANA!AM61</f>
        <v>0</v>
      </c>
      <c r="F61">
        <f t="shared" si="4"/>
        <v>256</v>
      </c>
      <c r="G61">
        <f t="shared" si="5"/>
        <v>220.8</v>
      </c>
      <c r="H61" s="112"/>
      <c r="I61">
        <f>BRPL_EOD!AI61+BRPL_EOD!AJ61</f>
        <v>84.67</v>
      </c>
      <c r="J61">
        <f>BYPL_EOD!AI61+BYPL_EOD!AJ61</f>
        <v>48.96</v>
      </c>
      <c r="K61">
        <f>MES_EOD!AI61+MES_EOD!AJ61</f>
        <v>5</v>
      </c>
      <c r="L61">
        <f>NDMC_EOD!AI61+NDMC_EOD!AJ61</f>
        <v>23</v>
      </c>
      <c r="M61">
        <f>TPDDL_EOD!AI61+TPDDL_EOD!AJ61</f>
        <v>59.17</v>
      </c>
      <c r="N61">
        <f t="shared" si="0"/>
        <v>220.8</v>
      </c>
      <c r="O61" s="112">
        <f t="shared" si="1"/>
        <v>0</v>
      </c>
      <c r="P61">
        <v>84.67</v>
      </c>
      <c r="Q61">
        <v>48.96</v>
      </c>
      <c r="R61">
        <v>5</v>
      </c>
      <c r="S61">
        <v>23</v>
      </c>
      <c r="T61">
        <v>59.17</v>
      </c>
      <c r="U61" s="114">
        <f t="shared" si="2"/>
        <v>220.8</v>
      </c>
      <c r="V61" s="112">
        <f t="shared" si="3"/>
        <v>0</v>
      </c>
      <c r="Y61">
        <f>BAWANA!AW61+BAWANA!AX61</f>
        <v>32</v>
      </c>
      <c r="Z61">
        <f>BAWANA!BD61+BAWANA!BE61</f>
        <v>27.2</v>
      </c>
      <c r="AA61">
        <f>BAWANA!X61+BAWANA!Y61</f>
        <v>32</v>
      </c>
      <c r="AB61">
        <f>BAWANA!AE61+BAWANA!AF61</f>
        <v>27.2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220.8</v>
      </c>
      <c r="E62">
        <f>BAWANA!AM62</f>
        <v>0</v>
      </c>
      <c r="F62">
        <f t="shared" si="4"/>
        <v>256</v>
      </c>
      <c r="G62">
        <f t="shared" si="5"/>
        <v>220.8</v>
      </c>
      <c r="H62" s="112"/>
      <c r="I62">
        <f>BRPL_EOD!AI62+BRPL_EOD!AJ62</f>
        <v>84.67</v>
      </c>
      <c r="J62">
        <f>BYPL_EOD!AI62+BYPL_EOD!AJ62</f>
        <v>48.96</v>
      </c>
      <c r="K62">
        <f>MES_EOD!AI62+MES_EOD!AJ62</f>
        <v>5</v>
      </c>
      <c r="L62">
        <f>NDMC_EOD!AI62+NDMC_EOD!AJ62</f>
        <v>23</v>
      </c>
      <c r="M62">
        <f>TPDDL_EOD!AI62+TPDDL_EOD!AJ62</f>
        <v>59.17</v>
      </c>
      <c r="N62">
        <f t="shared" si="0"/>
        <v>220.8</v>
      </c>
      <c r="O62" s="112">
        <f t="shared" si="1"/>
        <v>0</v>
      </c>
      <c r="P62">
        <v>84.67</v>
      </c>
      <c r="Q62">
        <v>48.96</v>
      </c>
      <c r="R62">
        <v>5</v>
      </c>
      <c r="S62">
        <v>23</v>
      </c>
      <c r="T62">
        <v>59.17</v>
      </c>
      <c r="U62" s="114">
        <f t="shared" si="2"/>
        <v>220.8</v>
      </c>
      <c r="V62" s="112">
        <f t="shared" si="3"/>
        <v>0</v>
      </c>
      <c r="Y62">
        <f>BAWANA!AW62+BAWANA!AX62</f>
        <v>32</v>
      </c>
      <c r="Z62">
        <f>BAWANA!BD62+BAWANA!BE62</f>
        <v>27.2</v>
      </c>
      <c r="AA62">
        <f>BAWANA!X62+BAWANA!Y62</f>
        <v>32</v>
      </c>
      <c r="AB62">
        <f>BAWANA!AE62+BAWANA!AF62</f>
        <v>27.2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220.8</v>
      </c>
      <c r="E63">
        <f>BAWANA!AM63</f>
        <v>0</v>
      </c>
      <c r="F63">
        <f t="shared" si="4"/>
        <v>256</v>
      </c>
      <c r="G63">
        <f t="shared" si="5"/>
        <v>220.8</v>
      </c>
      <c r="H63" s="112"/>
      <c r="I63">
        <f>BRPL_EOD!AI63+BRPL_EOD!AJ63</f>
        <v>84.67</v>
      </c>
      <c r="J63">
        <f>BYPL_EOD!AI63+BYPL_EOD!AJ63</f>
        <v>48.96</v>
      </c>
      <c r="K63">
        <f>MES_EOD!AI63+MES_EOD!AJ63</f>
        <v>5</v>
      </c>
      <c r="L63">
        <f>NDMC_EOD!AI63+NDMC_EOD!AJ63</f>
        <v>23</v>
      </c>
      <c r="M63">
        <f>TPDDL_EOD!AI63+TPDDL_EOD!AJ63</f>
        <v>59.17</v>
      </c>
      <c r="N63">
        <f t="shared" si="0"/>
        <v>220.8</v>
      </c>
      <c r="O63" s="112">
        <f t="shared" si="1"/>
        <v>0</v>
      </c>
      <c r="P63">
        <v>84.67</v>
      </c>
      <c r="Q63">
        <v>48.96</v>
      </c>
      <c r="R63">
        <v>5</v>
      </c>
      <c r="S63">
        <v>23</v>
      </c>
      <c r="T63">
        <v>59.17</v>
      </c>
      <c r="U63" s="114">
        <f t="shared" si="2"/>
        <v>220.8</v>
      </c>
      <c r="V63" s="112">
        <f t="shared" si="3"/>
        <v>0</v>
      </c>
      <c r="Y63">
        <f>BAWANA!AW63+BAWANA!AX63</f>
        <v>32</v>
      </c>
      <c r="Z63">
        <f>BAWANA!BD63+BAWANA!BE63</f>
        <v>27.2</v>
      </c>
      <c r="AA63">
        <f>BAWANA!X63+BAWANA!Y63</f>
        <v>32</v>
      </c>
      <c r="AB63">
        <f>BAWANA!AE63+BAWANA!AF63</f>
        <v>27.2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220.8</v>
      </c>
      <c r="E64">
        <f>BAWANA!AM64</f>
        <v>0</v>
      </c>
      <c r="F64">
        <f t="shared" si="4"/>
        <v>256</v>
      </c>
      <c r="G64">
        <f t="shared" si="5"/>
        <v>220.8</v>
      </c>
      <c r="H64" s="112"/>
      <c r="I64">
        <f>BRPL_EOD!AI64+BRPL_EOD!AJ64</f>
        <v>84.67</v>
      </c>
      <c r="J64">
        <f>BYPL_EOD!AI64+BYPL_EOD!AJ64</f>
        <v>48.96</v>
      </c>
      <c r="K64">
        <f>MES_EOD!AI64+MES_EOD!AJ64</f>
        <v>5</v>
      </c>
      <c r="L64">
        <f>NDMC_EOD!AI64+NDMC_EOD!AJ64</f>
        <v>23</v>
      </c>
      <c r="M64">
        <f>TPDDL_EOD!AI64+TPDDL_EOD!AJ64</f>
        <v>59.17</v>
      </c>
      <c r="N64">
        <f t="shared" si="0"/>
        <v>220.8</v>
      </c>
      <c r="O64" s="112">
        <f t="shared" si="1"/>
        <v>0</v>
      </c>
      <c r="P64">
        <v>84.67</v>
      </c>
      <c r="Q64">
        <v>48.96</v>
      </c>
      <c r="R64">
        <v>5</v>
      </c>
      <c r="S64">
        <v>23</v>
      </c>
      <c r="T64">
        <v>59.17</v>
      </c>
      <c r="U64" s="114">
        <f t="shared" si="2"/>
        <v>220.8</v>
      </c>
      <c r="V64" s="112">
        <f t="shared" si="3"/>
        <v>0</v>
      </c>
      <c r="Y64">
        <f>BAWANA!AW64+BAWANA!AX64</f>
        <v>32</v>
      </c>
      <c r="Z64">
        <f>BAWANA!BD64+BAWANA!BE64</f>
        <v>27.2</v>
      </c>
      <c r="AA64">
        <f>BAWANA!X64+BAWANA!Y64</f>
        <v>32</v>
      </c>
      <c r="AB64">
        <f>BAWANA!AE64+BAWANA!AF64</f>
        <v>27.2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220.8</v>
      </c>
      <c r="E65">
        <f>BAWANA!AM65</f>
        <v>0</v>
      </c>
      <c r="F65">
        <f t="shared" si="4"/>
        <v>256</v>
      </c>
      <c r="G65">
        <f t="shared" si="5"/>
        <v>220.8</v>
      </c>
      <c r="H65" s="112"/>
      <c r="I65">
        <f>BRPL_EOD!AI65+BRPL_EOD!AJ65</f>
        <v>84.67</v>
      </c>
      <c r="J65">
        <f>BYPL_EOD!AI65+BYPL_EOD!AJ65</f>
        <v>48.96</v>
      </c>
      <c r="K65">
        <f>MES_EOD!AI65+MES_EOD!AJ65</f>
        <v>5</v>
      </c>
      <c r="L65">
        <f>NDMC_EOD!AI65+NDMC_EOD!AJ65</f>
        <v>23</v>
      </c>
      <c r="M65">
        <f>TPDDL_EOD!AI65+TPDDL_EOD!AJ65</f>
        <v>59.17</v>
      </c>
      <c r="N65">
        <f t="shared" si="0"/>
        <v>220.8</v>
      </c>
      <c r="O65" s="112">
        <f t="shared" si="1"/>
        <v>0</v>
      </c>
      <c r="P65">
        <v>84.67</v>
      </c>
      <c r="Q65">
        <v>48.96</v>
      </c>
      <c r="R65">
        <v>5</v>
      </c>
      <c r="S65">
        <v>23</v>
      </c>
      <c r="T65">
        <v>59.17</v>
      </c>
      <c r="U65" s="114">
        <f t="shared" si="2"/>
        <v>220.8</v>
      </c>
      <c r="V65" s="112">
        <f t="shared" si="3"/>
        <v>0</v>
      </c>
      <c r="Y65">
        <f>BAWANA!AW65+BAWANA!AX65</f>
        <v>32</v>
      </c>
      <c r="Z65">
        <f>BAWANA!BD65+BAWANA!BE65</f>
        <v>27.2</v>
      </c>
      <c r="AA65">
        <f>BAWANA!X65+BAWANA!Y65</f>
        <v>32</v>
      </c>
      <c r="AB65">
        <f>BAWANA!AE65+BAWANA!AF65</f>
        <v>27.2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220.8</v>
      </c>
      <c r="E66">
        <f>BAWANA!AM66</f>
        <v>0</v>
      </c>
      <c r="F66">
        <f t="shared" si="4"/>
        <v>256</v>
      </c>
      <c r="G66">
        <f t="shared" si="5"/>
        <v>220.8</v>
      </c>
      <c r="H66" s="112"/>
      <c r="I66">
        <f>BRPL_EOD!AI66+BRPL_EOD!AJ66</f>
        <v>84.67</v>
      </c>
      <c r="J66">
        <f>BYPL_EOD!AI66+BYPL_EOD!AJ66</f>
        <v>48.96</v>
      </c>
      <c r="K66">
        <f>MES_EOD!AI66+MES_EOD!AJ66</f>
        <v>5</v>
      </c>
      <c r="L66">
        <f>NDMC_EOD!AI66+NDMC_EOD!AJ66</f>
        <v>23</v>
      </c>
      <c r="M66">
        <f>TPDDL_EOD!AI66+TPDDL_EOD!AJ66</f>
        <v>59.17</v>
      </c>
      <c r="N66">
        <f t="shared" si="0"/>
        <v>220.8</v>
      </c>
      <c r="O66" s="112">
        <f t="shared" si="1"/>
        <v>0</v>
      </c>
      <c r="P66">
        <v>84.67</v>
      </c>
      <c r="Q66">
        <v>48.96</v>
      </c>
      <c r="R66">
        <v>5</v>
      </c>
      <c r="S66">
        <v>23</v>
      </c>
      <c r="T66">
        <v>59.17</v>
      </c>
      <c r="U66" s="114">
        <f t="shared" si="2"/>
        <v>220.8</v>
      </c>
      <c r="V66" s="112">
        <f t="shared" si="3"/>
        <v>0</v>
      </c>
      <c r="Y66">
        <f>BAWANA!AW66+BAWANA!AX66</f>
        <v>32</v>
      </c>
      <c r="Z66">
        <f>BAWANA!BD66+BAWANA!BE66</f>
        <v>27.2</v>
      </c>
      <c r="AA66">
        <f>BAWANA!X66+BAWANA!Y66</f>
        <v>32</v>
      </c>
      <c r="AB66">
        <f>BAWANA!AE66+BAWANA!AF66</f>
        <v>27.2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220.8</v>
      </c>
      <c r="E67">
        <f>BAWANA!AM67</f>
        <v>0</v>
      </c>
      <c r="F67">
        <f t="shared" si="4"/>
        <v>256</v>
      </c>
      <c r="G67">
        <f t="shared" si="5"/>
        <v>220.8</v>
      </c>
      <c r="H67" s="112"/>
      <c r="I67">
        <f>BRPL_EOD!AI67+BRPL_EOD!AJ67</f>
        <v>84.67</v>
      </c>
      <c r="J67">
        <f>BYPL_EOD!AI67+BYPL_EOD!AJ67</f>
        <v>48.96</v>
      </c>
      <c r="K67">
        <f>MES_EOD!AI67+MES_EOD!AJ67</f>
        <v>5</v>
      </c>
      <c r="L67">
        <f>NDMC_EOD!AI67+NDMC_EOD!AJ67</f>
        <v>23</v>
      </c>
      <c r="M67">
        <f>TPDDL_EOD!AI67+TPDDL_EOD!AJ67</f>
        <v>59.17</v>
      </c>
      <c r="N67">
        <f t="shared" ref="N67:N98" si="7">SUM(I67:M67)</f>
        <v>220.8</v>
      </c>
      <c r="O67" s="112">
        <f t="shared" ref="O67:O98" si="8">G67-N67</f>
        <v>0</v>
      </c>
      <c r="P67">
        <v>84.67</v>
      </c>
      <c r="Q67">
        <v>48.96</v>
      </c>
      <c r="R67">
        <v>5</v>
      </c>
      <c r="S67">
        <v>23</v>
      </c>
      <c r="T67">
        <v>59.17</v>
      </c>
      <c r="U67" s="114">
        <f t="shared" ref="U67:U98" si="9">SUM(P67:T67)</f>
        <v>220.8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27.2</v>
      </c>
      <c r="AA67">
        <f>BAWANA!X67+BAWANA!Y67</f>
        <v>32</v>
      </c>
      <c r="AB67">
        <f>BAWANA!AE67+BAWANA!AF67</f>
        <v>27.2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220.8</v>
      </c>
      <c r="H68" s="112"/>
      <c r="I68">
        <f>BRPL_EOD!AI68+BRPL_EOD!AJ68</f>
        <v>84.67</v>
      </c>
      <c r="J68">
        <f>BYPL_EOD!AI68+BYPL_EOD!AJ68</f>
        <v>48.96</v>
      </c>
      <c r="K68">
        <f>MES_EOD!AI68+MES_EOD!AJ68</f>
        <v>5</v>
      </c>
      <c r="L68">
        <f>NDMC_EOD!AI68+NDMC_EOD!AJ68</f>
        <v>23</v>
      </c>
      <c r="M68">
        <f>TPDDL_EOD!AI68+TPDDL_EOD!AJ68</f>
        <v>59.17</v>
      </c>
      <c r="N68">
        <f t="shared" si="7"/>
        <v>220.8</v>
      </c>
      <c r="O68" s="112">
        <f t="shared" si="8"/>
        <v>0</v>
      </c>
      <c r="P68">
        <v>84.67</v>
      </c>
      <c r="Q68">
        <v>48.96</v>
      </c>
      <c r="R68">
        <v>5</v>
      </c>
      <c r="S68">
        <v>23</v>
      </c>
      <c r="T68">
        <v>59.17</v>
      </c>
      <c r="U68" s="114">
        <f t="shared" si="9"/>
        <v>220.8</v>
      </c>
      <c r="V68" s="112">
        <f t="shared" si="10"/>
        <v>0</v>
      </c>
      <c r="Y68">
        <f>BAWANA!AW68+BAWANA!AX68</f>
        <v>32</v>
      </c>
      <c r="Z68">
        <f>BAWANA!BD68+BAWANA!BE68</f>
        <v>27.2</v>
      </c>
      <c r="AA68">
        <f>BAWANA!X68+BAWANA!Y68</f>
        <v>32</v>
      </c>
      <c r="AB68">
        <f>BAWANA!AE68+BAWANA!AF68</f>
        <v>27.2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220.8</v>
      </c>
      <c r="E69">
        <f>BAWANA!AM69</f>
        <v>0</v>
      </c>
      <c r="F69">
        <f t="shared" si="11"/>
        <v>256</v>
      </c>
      <c r="G69">
        <f t="shared" si="12"/>
        <v>220.8</v>
      </c>
      <c r="H69" s="112"/>
      <c r="I69">
        <f>BRPL_EOD!AI69+BRPL_EOD!AJ69</f>
        <v>84.67</v>
      </c>
      <c r="J69">
        <f>BYPL_EOD!AI69+BYPL_EOD!AJ69</f>
        <v>48.96</v>
      </c>
      <c r="K69">
        <f>MES_EOD!AI69+MES_EOD!AJ69</f>
        <v>5</v>
      </c>
      <c r="L69">
        <f>NDMC_EOD!AI69+NDMC_EOD!AJ69</f>
        <v>23</v>
      </c>
      <c r="M69">
        <f>TPDDL_EOD!AI69+TPDDL_EOD!AJ69</f>
        <v>59.17</v>
      </c>
      <c r="N69">
        <f t="shared" si="7"/>
        <v>220.8</v>
      </c>
      <c r="O69" s="112">
        <f t="shared" si="8"/>
        <v>0</v>
      </c>
      <c r="P69">
        <v>84.67</v>
      </c>
      <c r="Q69">
        <v>48.96</v>
      </c>
      <c r="R69">
        <v>5</v>
      </c>
      <c r="S69">
        <v>23</v>
      </c>
      <c r="T69">
        <v>59.17</v>
      </c>
      <c r="U69" s="114">
        <f t="shared" si="9"/>
        <v>220.8</v>
      </c>
      <c r="V69" s="112">
        <f t="shared" si="10"/>
        <v>0</v>
      </c>
      <c r="Y69">
        <f>BAWANA!AW69+BAWANA!AX69</f>
        <v>32</v>
      </c>
      <c r="Z69">
        <f>BAWANA!BD69+BAWANA!BE69</f>
        <v>27.2</v>
      </c>
      <c r="AA69">
        <f>BAWANA!X69+BAWANA!Y69</f>
        <v>32</v>
      </c>
      <c r="AB69">
        <f>BAWANA!AE69+BAWANA!AF69</f>
        <v>27.2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222.56</v>
      </c>
      <c r="E70">
        <f>BAWANA!AM70</f>
        <v>0</v>
      </c>
      <c r="F70">
        <f t="shared" si="11"/>
        <v>256</v>
      </c>
      <c r="G70">
        <f t="shared" si="12"/>
        <v>222.56</v>
      </c>
      <c r="H70" s="112"/>
      <c r="I70">
        <f>BRPL_EOD!AI70+BRPL_EOD!AJ70</f>
        <v>79.17</v>
      </c>
      <c r="J70">
        <f>BYPL_EOD!AI70+BYPL_EOD!AJ70</f>
        <v>45.78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222.56</v>
      </c>
      <c r="O70" s="112">
        <f t="shared" si="8"/>
        <v>0</v>
      </c>
      <c r="P70">
        <v>79.17</v>
      </c>
      <c r="Q70">
        <v>45.78</v>
      </c>
      <c r="R70">
        <v>5</v>
      </c>
      <c r="S70">
        <v>23</v>
      </c>
      <c r="T70">
        <v>69.61</v>
      </c>
      <c r="U70" s="114">
        <f t="shared" si="9"/>
        <v>222.56</v>
      </c>
      <c r="V70" s="112">
        <f t="shared" si="10"/>
        <v>0</v>
      </c>
      <c r="Y70">
        <f>BAWANA!AW70+BAWANA!AX70</f>
        <v>32</v>
      </c>
      <c r="Z70">
        <f>BAWANA!BD70+BAWANA!BE70</f>
        <v>25.44</v>
      </c>
      <c r="AA70">
        <f>BAWANA!X70+BAWANA!Y70</f>
        <v>32</v>
      </c>
      <c r="AB70">
        <f>BAWANA!AE70+BAWANA!AF70</f>
        <v>25.44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220.8</v>
      </c>
      <c r="E71">
        <f>BAWANA!AM71</f>
        <v>0</v>
      </c>
      <c r="F71">
        <f t="shared" si="11"/>
        <v>256</v>
      </c>
      <c r="G71">
        <f t="shared" si="12"/>
        <v>220.8</v>
      </c>
      <c r="H71" s="112"/>
      <c r="I71">
        <f>BRPL_EOD!AI71+BRPL_EOD!AJ71</f>
        <v>84.67</v>
      </c>
      <c r="J71">
        <f>BYPL_EOD!AI71+BYPL_EOD!AJ71</f>
        <v>48.96</v>
      </c>
      <c r="K71">
        <f>MES_EOD!AI71+MES_EOD!AJ71</f>
        <v>5</v>
      </c>
      <c r="L71">
        <f>NDMC_EOD!AI71+NDMC_EOD!AJ71</f>
        <v>23</v>
      </c>
      <c r="M71">
        <f>TPDDL_EOD!AI71+TPDDL_EOD!AJ71</f>
        <v>59.17</v>
      </c>
      <c r="N71">
        <f t="shared" si="7"/>
        <v>220.8</v>
      </c>
      <c r="O71" s="112">
        <f t="shared" si="8"/>
        <v>0</v>
      </c>
      <c r="P71">
        <v>84.67</v>
      </c>
      <c r="Q71">
        <v>48.96</v>
      </c>
      <c r="R71">
        <v>5</v>
      </c>
      <c r="S71">
        <v>23</v>
      </c>
      <c r="T71">
        <v>59.17</v>
      </c>
      <c r="U71" s="114">
        <f t="shared" si="9"/>
        <v>220.8</v>
      </c>
      <c r="V71" s="112">
        <f t="shared" si="10"/>
        <v>0</v>
      </c>
      <c r="Y71">
        <f>BAWANA!AW71+BAWANA!AX71</f>
        <v>32</v>
      </c>
      <c r="Z71">
        <f>BAWANA!BD71+BAWANA!BE71</f>
        <v>27.2</v>
      </c>
      <c r="AA71">
        <f>BAWANA!X71+BAWANA!Y71</f>
        <v>32</v>
      </c>
      <c r="AB71">
        <f>BAWANA!AE71+BAWANA!AF71</f>
        <v>27.2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220.8</v>
      </c>
      <c r="E72">
        <f>BAWANA!AM72</f>
        <v>0</v>
      </c>
      <c r="F72">
        <f t="shared" si="11"/>
        <v>256</v>
      </c>
      <c r="G72">
        <f t="shared" si="12"/>
        <v>220.8</v>
      </c>
      <c r="H72" s="112"/>
      <c r="I72">
        <f>BRPL_EOD!AI72+BRPL_EOD!AJ72</f>
        <v>84.67</v>
      </c>
      <c r="J72">
        <f>BYPL_EOD!AI72+BYPL_EOD!AJ72</f>
        <v>48.96</v>
      </c>
      <c r="K72">
        <f>MES_EOD!AI72+MES_EOD!AJ72</f>
        <v>5</v>
      </c>
      <c r="L72">
        <f>NDMC_EOD!AI72+NDMC_EOD!AJ72</f>
        <v>23</v>
      </c>
      <c r="M72">
        <f>TPDDL_EOD!AI72+TPDDL_EOD!AJ72</f>
        <v>59.17</v>
      </c>
      <c r="N72">
        <f t="shared" si="7"/>
        <v>220.8</v>
      </c>
      <c r="O72" s="112">
        <f t="shared" si="8"/>
        <v>0</v>
      </c>
      <c r="P72">
        <v>84.67</v>
      </c>
      <c r="Q72">
        <v>48.96</v>
      </c>
      <c r="R72">
        <v>5</v>
      </c>
      <c r="S72">
        <v>23</v>
      </c>
      <c r="T72">
        <v>59.17</v>
      </c>
      <c r="U72" s="114">
        <f t="shared" si="9"/>
        <v>220.8</v>
      </c>
      <c r="V72" s="112">
        <f t="shared" si="10"/>
        <v>0</v>
      </c>
      <c r="Y72">
        <f>BAWANA!AW72+BAWANA!AX72</f>
        <v>32</v>
      </c>
      <c r="Z72">
        <f>BAWANA!BD72+BAWANA!BE72</f>
        <v>27.2</v>
      </c>
      <c r="AA72">
        <f>BAWANA!X72+BAWANA!Y72</f>
        <v>32</v>
      </c>
      <c r="AB72">
        <f>BAWANA!AE72+BAWANA!AF72</f>
        <v>27.2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220.8</v>
      </c>
      <c r="E73">
        <f>BAWANA!AM73</f>
        <v>0</v>
      </c>
      <c r="F73">
        <f t="shared" si="11"/>
        <v>256</v>
      </c>
      <c r="G73">
        <f t="shared" si="12"/>
        <v>220.8</v>
      </c>
      <c r="H73" s="112"/>
      <c r="I73">
        <f>BRPL_EOD!AI73+BRPL_EOD!AJ73</f>
        <v>84.67</v>
      </c>
      <c r="J73">
        <f>BYPL_EOD!AI73+BYPL_EOD!AJ73</f>
        <v>48.96</v>
      </c>
      <c r="K73">
        <f>MES_EOD!AI73+MES_EOD!AJ73</f>
        <v>5</v>
      </c>
      <c r="L73">
        <f>NDMC_EOD!AI73+NDMC_EOD!AJ73</f>
        <v>23</v>
      </c>
      <c r="M73">
        <f>TPDDL_EOD!AI73+TPDDL_EOD!AJ73</f>
        <v>59.17</v>
      </c>
      <c r="N73">
        <f t="shared" si="7"/>
        <v>220.8</v>
      </c>
      <c r="O73" s="112">
        <f t="shared" si="8"/>
        <v>0</v>
      </c>
      <c r="P73">
        <v>84.67</v>
      </c>
      <c r="Q73">
        <v>48.96</v>
      </c>
      <c r="R73">
        <v>5</v>
      </c>
      <c r="S73">
        <v>23</v>
      </c>
      <c r="T73">
        <v>59.17</v>
      </c>
      <c r="U73" s="114">
        <f t="shared" si="9"/>
        <v>220.8</v>
      </c>
      <c r="V73" s="112">
        <f t="shared" si="10"/>
        <v>0</v>
      </c>
      <c r="Y73">
        <f>BAWANA!AW73+BAWANA!AX73</f>
        <v>32</v>
      </c>
      <c r="Z73">
        <f>BAWANA!BD73+BAWANA!BE73</f>
        <v>27.2</v>
      </c>
      <c r="AA73">
        <f>BAWANA!X73+BAWANA!Y73</f>
        <v>32</v>
      </c>
      <c r="AB73">
        <f>BAWANA!AE73+BAWANA!AF73</f>
        <v>27.2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220.8</v>
      </c>
      <c r="E74">
        <f>BAWANA!AM74</f>
        <v>0</v>
      </c>
      <c r="F74">
        <f t="shared" si="11"/>
        <v>256</v>
      </c>
      <c r="G74">
        <f t="shared" si="12"/>
        <v>220.8</v>
      </c>
      <c r="H74" s="112"/>
      <c r="I74">
        <f>BRPL_EOD!AI74+BRPL_EOD!AJ74</f>
        <v>84.67</v>
      </c>
      <c r="J74">
        <f>BYPL_EOD!AI74+BYPL_EOD!AJ74</f>
        <v>48.96</v>
      </c>
      <c r="K74">
        <f>MES_EOD!AI74+MES_EOD!AJ74</f>
        <v>5</v>
      </c>
      <c r="L74">
        <f>NDMC_EOD!AI74+NDMC_EOD!AJ74</f>
        <v>23</v>
      </c>
      <c r="M74">
        <f>TPDDL_EOD!AI74+TPDDL_EOD!AJ74</f>
        <v>59.17</v>
      </c>
      <c r="N74">
        <f t="shared" si="7"/>
        <v>220.8</v>
      </c>
      <c r="O74" s="112">
        <f t="shared" si="8"/>
        <v>0</v>
      </c>
      <c r="P74">
        <v>84.67</v>
      </c>
      <c r="Q74">
        <v>48.96</v>
      </c>
      <c r="R74">
        <v>5</v>
      </c>
      <c r="S74">
        <v>23</v>
      </c>
      <c r="T74">
        <v>59.17</v>
      </c>
      <c r="U74" s="114">
        <f t="shared" si="9"/>
        <v>220.8</v>
      </c>
      <c r="V74" s="112">
        <f t="shared" si="10"/>
        <v>0</v>
      </c>
      <c r="Y74">
        <f>BAWANA!AW74+BAWANA!AX74</f>
        <v>32</v>
      </c>
      <c r="Z74">
        <f>BAWANA!BD74+BAWANA!BE74</f>
        <v>27.2</v>
      </c>
      <c r="AA74">
        <f>BAWANA!X74+BAWANA!Y74</f>
        <v>32</v>
      </c>
      <c r="AB74">
        <f>BAWANA!AE74+BAWANA!AF74</f>
        <v>27.2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224.56</v>
      </c>
      <c r="E75">
        <f>BAWANA!AM75</f>
        <v>0</v>
      </c>
      <c r="F75">
        <f t="shared" si="11"/>
        <v>256</v>
      </c>
      <c r="G75">
        <f t="shared" si="12"/>
        <v>224.56</v>
      </c>
      <c r="H75" s="112"/>
      <c r="I75">
        <f>BRPL_EOD!AI75+BRPL_EOD!AJ75</f>
        <v>86.3</v>
      </c>
      <c r="J75">
        <f>BYPL_EOD!AI75+BYPL_EOD!AJ75</f>
        <v>49.9</v>
      </c>
      <c r="K75">
        <f>MES_EOD!AI75+MES_EOD!AJ75</f>
        <v>5.0599999999999996</v>
      </c>
      <c r="L75">
        <f>NDMC_EOD!AI75+NDMC_EOD!AJ75</f>
        <v>23</v>
      </c>
      <c r="M75">
        <f>TPDDL_EOD!AI75+TPDDL_EOD!AJ75</f>
        <v>60.3</v>
      </c>
      <c r="N75">
        <f t="shared" si="7"/>
        <v>224.56</v>
      </c>
      <c r="O75" s="112">
        <f t="shared" si="8"/>
        <v>0</v>
      </c>
      <c r="P75">
        <v>86.3</v>
      </c>
      <c r="Q75">
        <v>49.9</v>
      </c>
      <c r="R75">
        <v>5.0599999999999996</v>
      </c>
      <c r="S75">
        <v>23</v>
      </c>
      <c r="T75">
        <v>60.3</v>
      </c>
      <c r="U75" s="114">
        <f t="shared" si="9"/>
        <v>224.56</v>
      </c>
      <c r="V75" s="112">
        <f t="shared" si="10"/>
        <v>0</v>
      </c>
      <c r="Y75">
        <f>BAWANA!AW75+BAWANA!AX75</f>
        <v>27.72</v>
      </c>
      <c r="Z75">
        <f>BAWANA!BD75+BAWANA!BE75</f>
        <v>27.72</v>
      </c>
      <c r="AA75">
        <f>BAWANA!X75+BAWANA!Y75</f>
        <v>27.72</v>
      </c>
      <c r="AB75">
        <f>BAWANA!AE75+BAWANA!AF75</f>
        <v>27.72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224.56</v>
      </c>
      <c r="E76">
        <f>BAWANA!AM76</f>
        <v>0</v>
      </c>
      <c r="F76">
        <f t="shared" si="11"/>
        <v>256</v>
      </c>
      <c r="G76">
        <f t="shared" si="12"/>
        <v>224.56</v>
      </c>
      <c r="H76" s="112"/>
      <c r="I76">
        <f>BRPL_EOD!AI76+BRPL_EOD!AJ76</f>
        <v>86.3</v>
      </c>
      <c r="J76">
        <f>BYPL_EOD!AI76+BYPL_EOD!AJ76</f>
        <v>49.9</v>
      </c>
      <c r="K76">
        <f>MES_EOD!AI76+MES_EOD!AJ76</f>
        <v>5.0599999999999996</v>
      </c>
      <c r="L76">
        <f>NDMC_EOD!AI76+NDMC_EOD!AJ76</f>
        <v>23</v>
      </c>
      <c r="M76">
        <f>TPDDL_EOD!AI76+TPDDL_EOD!AJ76</f>
        <v>60.3</v>
      </c>
      <c r="N76">
        <f t="shared" si="7"/>
        <v>224.56</v>
      </c>
      <c r="O76" s="112">
        <f t="shared" si="8"/>
        <v>0</v>
      </c>
      <c r="P76">
        <v>86.3</v>
      </c>
      <c r="Q76">
        <v>49.9</v>
      </c>
      <c r="R76">
        <v>5.0599999999999996</v>
      </c>
      <c r="S76">
        <v>23</v>
      </c>
      <c r="T76">
        <v>60.3</v>
      </c>
      <c r="U76" s="114">
        <f t="shared" si="9"/>
        <v>224.56</v>
      </c>
      <c r="V76" s="112">
        <f t="shared" si="10"/>
        <v>0</v>
      </c>
      <c r="Y76">
        <f>BAWANA!AW76+BAWANA!AX76</f>
        <v>27.72</v>
      </c>
      <c r="Z76">
        <f>BAWANA!BD76+BAWANA!BE76</f>
        <v>27.72</v>
      </c>
      <c r="AA76">
        <f>BAWANA!X76+BAWANA!Y76</f>
        <v>27.72</v>
      </c>
      <c r="AB76">
        <f>BAWANA!AE76+BAWANA!AF76</f>
        <v>27.72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242.22000000000003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23</v>
      </c>
      <c r="T77">
        <v>69.61</v>
      </c>
      <c r="U77" s="114">
        <f t="shared" si="9"/>
        <v>242.22000000000003</v>
      </c>
      <c r="V77" s="112">
        <f t="shared" si="10"/>
        <v>0</v>
      </c>
      <c r="Y77">
        <f>BAWANA!AW77+BAWANA!AX77</f>
        <v>18.89</v>
      </c>
      <c r="Z77">
        <f>BAWANA!BD77+BAWANA!BE77</f>
        <v>18.89</v>
      </c>
      <c r="AA77">
        <f>BAWANA!X77+BAWANA!Y77</f>
        <v>18.89</v>
      </c>
      <c r="AB77">
        <f>BAWANA!AE77+BAWANA!AF77</f>
        <v>18.89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242.22000000000003</v>
      </c>
      <c r="O78" s="112">
        <f t="shared" si="8"/>
        <v>0</v>
      </c>
      <c r="P78">
        <v>99.61</v>
      </c>
      <c r="Q78">
        <v>45</v>
      </c>
      <c r="R78">
        <v>5</v>
      </c>
      <c r="S78">
        <v>23</v>
      </c>
      <c r="T78">
        <v>69.61</v>
      </c>
      <c r="U78" s="114">
        <f t="shared" si="9"/>
        <v>242.22000000000003</v>
      </c>
      <c r="V78" s="112">
        <f t="shared" si="10"/>
        <v>0</v>
      </c>
      <c r="Y78">
        <f>BAWANA!AW78+BAWANA!AX78</f>
        <v>18.89</v>
      </c>
      <c r="Z78">
        <f>BAWANA!BD78+BAWANA!BE78</f>
        <v>18.89</v>
      </c>
      <c r="AA78">
        <f>BAWANA!X78+BAWANA!Y78</f>
        <v>18.89</v>
      </c>
      <c r="AB78">
        <f>BAWANA!AE78+BAWANA!AF78</f>
        <v>18.89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242.22000000000003</v>
      </c>
      <c r="E79">
        <f>BAWANA!AM79</f>
        <v>0</v>
      </c>
      <c r="F79">
        <f t="shared" si="11"/>
        <v>256</v>
      </c>
      <c r="G79">
        <f t="shared" si="12"/>
        <v>242.22000000000003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242.22000000000003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23</v>
      </c>
      <c r="T79">
        <v>69.61</v>
      </c>
      <c r="U79" s="114">
        <f t="shared" si="9"/>
        <v>242.22000000000003</v>
      </c>
      <c r="V79" s="112">
        <f t="shared" si="10"/>
        <v>0</v>
      </c>
      <c r="Y79">
        <f>BAWANA!AW79+BAWANA!AX79</f>
        <v>18.89</v>
      </c>
      <c r="Z79">
        <f>BAWANA!BD79+BAWANA!BE79</f>
        <v>18.89</v>
      </c>
      <c r="AA79">
        <f>BAWANA!X79+BAWANA!Y79</f>
        <v>18.89</v>
      </c>
      <c r="AB79">
        <f>BAWANA!AE79+BAWANA!AF79</f>
        <v>18.89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242.22000000000003</v>
      </c>
      <c r="E80">
        <f>BAWANA!AM80</f>
        <v>0</v>
      </c>
      <c r="F80">
        <f t="shared" si="11"/>
        <v>256</v>
      </c>
      <c r="G80">
        <f t="shared" si="12"/>
        <v>242.22000000000003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242.22000000000003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23</v>
      </c>
      <c r="T80">
        <v>69.61</v>
      </c>
      <c r="U80" s="114">
        <f t="shared" si="9"/>
        <v>242.22000000000003</v>
      </c>
      <c r="V80" s="112">
        <f t="shared" si="10"/>
        <v>0</v>
      </c>
      <c r="Y80">
        <f>BAWANA!AW80+BAWANA!AX80</f>
        <v>18.89</v>
      </c>
      <c r="Z80">
        <f>BAWANA!BD80+BAWANA!BE80</f>
        <v>18.89</v>
      </c>
      <c r="AA80">
        <f>BAWANA!X80+BAWANA!Y80</f>
        <v>18.89</v>
      </c>
      <c r="AB80">
        <f>BAWANA!AE80+BAWANA!AF80</f>
        <v>18.89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242.22000000000003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69.61</v>
      </c>
      <c r="U81" s="114">
        <f t="shared" si="9"/>
        <v>242.22000000000003</v>
      </c>
      <c r="V81" s="112">
        <f t="shared" si="10"/>
        <v>0</v>
      </c>
      <c r="Y81">
        <f>BAWANA!AW81+BAWANA!AX81</f>
        <v>18.89</v>
      </c>
      <c r="Z81">
        <f>BAWANA!BD81+BAWANA!BE81</f>
        <v>18.89</v>
      </c>
      <c r="AA81">
        <f>BAWANA!X81+BAWANA!Y81</f>
        <v>18.89</v>
      </c>
      <c r="AB81">
        <f>BAWANA!AE81+BAWANA!AF81</f>
        <v>18.89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</v>
      </c>
      <c r="E82">
        <f>BAWANA!AM82</f>
        <v>0</v>
      </c>
      <c r="F82">
        <f t="shared" si="11"/>
        <v>256</v>
      </c>
      <c r="G82">
        <f t="shared" si="12"/>
        <v>229</v>
      </c>
      <c r="H82" s="112"/>
      <c r="I82">
        <f>BRPL_EOD!AI82+BRPL_EOD!AJ82</f>
        <v>99.61</v>
      </c>
      <c r="J82">
        <f>BYPL_EOD!AI82+BYPL_EOD!AJ82</f>
        <v>45.91</v>
      </c>
      <c r="K82">
        <f>MES_EOD!AI82+MES_EOD!AJ82</f>
        <v>5</v>
      </c>
      <c r="L82">
        <f>NDMC_EOD!AI82+NDMC_EOD!AJ82</f>
        <v>23</v>
      </c>
      <c r="M82">
        <f>TPDDL_EOD!AI82+TPDDL_EOD!AJ82</f>
        <v>55.48</v>
      </c>
      <c r="N82">
        <f t="shared" si="7"/>
        <v>228.99999999999997</v>
      </c>
      <c r="O82" s="112">
        <f t="shared" si="8"/>
        <v>0</v>
      </c>
      <c r="P82">
        <v>99.610000000000014</v>
      </c>
      <c r="Q82">
        <v>45.910000000000004</v>
      </c>
      <c r="R82">
        <v>5.0000000000000009</v>
      </c>
      <c r="S82">
        <v>23.000000000000004</v>
      </c>
      <c r="T82">
        <v>55.480000000000004</v>
      </c>
      <c r="U82" s="114">
        <f t="shared" si="9"/>
        <v>229</v>
      </c>
      <c r="V82" s="112">
        <f t="shared" si="10"/>
        <v>0</v>
      </c>
      <c r="Y82">
        <f>BAWANA!AW82+BAWANA!AX82</f>
        <v>25.5</v>
      </c>
      <c r="Z82">
        <f>BAWANA!BD82+BAWANA!BE82</f>
        <v>25.5</v>
      </c>
      <c r="AA82">
        <f>BAWANA!X82+BAWANA!Y82</f>
        <v>25.5</v>
      </c>
      <c r="AB82">
        <f>BAWANA!AE82+BAWANA!AF82</f>
        <v>25.5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224.56</v>
      </c>
      <c r="E83">
        <f>BAWANA!AM83</f>
        <v>0</v>
      </c>
      <c r="F83">
        <f t="shared" si="11"/>
        <v>256</v>
      </c>
      <c r="G83">
        <f t="shared" si="12"/>
        <v>224.56</v>
      </c>
      <c r="H83" s="112"/>
      <c r="I83">
        <f>BRPL_EOD!AI83+BRPL_EOD!AJ83</f>
        <v>86.3</v>
      </c>
      <c r="J83">
        <f>BYPL_EOD!AI83+BYPL_EOD!AJ83</f>
        <v>49.9</v>
      </c>
      <c r="K83">
        <f>MES_EOD!AI83+MES_EOD!AJ83</f>
        <v>5.0599999999999996</v>
      </c>
      <c r="L83">
        <f>NDMC_EOD!AI83+NDMC_EOD!AJ83</f>
        <v>23</v>
      </c>
      <c r="M83">
        <f>TPDDL_EOD!AI83+TPDDL_EOD!AJ83</f>
        <v>60.3</v>
      </c>
      <c r="N83">
        <f t="shared" si="7"/>
        <v>224.56</v>
      </c>
      <c r="O83" s="112">
        <f t="shared" si="8"/>
        <v>0</v>
      </c>
      <c r="P83">
        <v>86.3</v>
      </c>
      <c r="Q83">
        <v>49.9</v>
      </c>
      <c r="R83">
        <v>5.0599999999999996</v>
      </c>
      <c r="S83">
        <v>23</v>
      </c>
      <c r="T83">
        <v>60.3</v>
      </c>
      <c r="U83" s="114">
        <f t="shared" si="9"/>
        <v>224.56</v>
      </c>
      <c r="V83" s="112">
        <f t="shared" si="10"/>
        <v>0</v>
      </c>
      <c r="Y83">
        <f>BAWANA!AW83+BAWANA!AX83</f>
        <v>27.72</v>
      </c>
      <c r="Z83">
        <f>BAWANA!BD83+BAWANA!BE83</f>
        <v>27.72</v>
      </c>
      <c r="AA83">
        <f>BAWANA!X83+BAWANA!Y83</f>
        <v>27.72</v>
      </c>
      <c r="AB83">
        <f>BAWANA!AE83+BAWANA!AF83</f>
        <v>27.72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224.56</v>
      </c>
      <c r="E84">
        <f>BAWANA!AM84</f>
        <v>0</v>
      </c>
      <c r="F84">
        <f t="shared" si="11"/>
        <v>256</v>
      </c>
      <c r="G84">
        <f t="shared" si="12"/>
        <v>224.56</v>
      </c>
      <c r="H84" s="112"/>
      <c r="I84">
        <f>BRPL_EOD!AI84+BRPL_EOD!AJ84</f>
        <v>86.3</v>
      </c>
      <c r="J84">
        <f>BYPL_EOD!AI84+BYPL_EOD!AJ84</f>
        <v>49.9</v>
      </c>
      <c r="K84">
        <f>MES_EOD!AI84+MES_EOD!AJ84</f>
        <v>5.0599999999999996</v>
      </c>
      <c r="L84">
        <f>NDMC_EOD!AI84+NDMC_EOD!AJ84</f>
        <v>23</v>
      </c>
      <c r="M84">
        <f>TPDDL_EOD!AI84+TPDDL_EOD!AJ84</f>
        <v>60.3</v>
      </c>
      <c r="N84">
        <f t="shared" si="7"/>
        <v>224.56</v>
      </c>
      <c r="O84" s="112">
        <f t="shared" si="8"/>
        <v>0</v>
      </c>
      <c r="P84">
        <v>86.3</v>
      </c>
      <c r="Q84">
        <v>49.9</v>
      </c>
      <c r="R84">
        <v>5.0599999999999996</v>
      </c>
      <c r="S84">
        <v>23</v>
      </c>
      <c r="T84">
        <v>60.3</v>
      </c>
      <c r="U84" s="114">
        <f t="shared" si="9"/>
        <v>224.56</v>
      </c>
      <c r="V84" s="112">
        <f t="shared" si="10"/>
        <v>0</v>
      </c>
      <c r="Y84">
        <f>BAWANA!AW84+BAWANA!AX84</f>
        <v>27.72</v>
      </c>
      <c r="Z84">
        <f>BAWANA!BD84+BAWANA!BE84</f>
        <v>27.72</v>
      </c>
      <c r="AA84">
        <f>BAWANA!X84+BAWANA!Y84</f>
        <v>27.72</v>
      </c>
      <c r="AB84">
        <f>BAWANA!AE84+BAWANA!AF84</f>
        <v>27.72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224.56</v>
      </c>
      <c r="E85">
        <f>BAWANA!AM85</f>
        <v>0</v>
      </c>
      <c r="F85">
        <f t="shared" si="11"/>
        <v>256</v>
      </c>
      <c r="G85">
        <f t="shared" si="12"/>
        <v>224.56</v>
      </c>
      <c r="H85" s="112"/>
      <c r="I85">
        <f>BRPL_EOD!AI85+BRPL_EOD!AJ85</f>
        <v>86.3</v>
      </c>
      <c r="J85">
        <f>BYPL_EOD!AI85+BYPL_EOD!AJ85</f>
        <v>49.9</v>
      </c>
      <c r="K85">
        <f>MES_EOD!AI85+MES_EOD!AJ85</f>
        <v>5.0599999999999996</v>
      </c>
      <c r="L85">
        <f>NDMC_EOD!AI85+NDMC_EOD!AJ85</f>
        <v>23</v>
      </c>
      <c r="M85">
        <f>TPDDL_EOD!AI85+TPDDL_EOD!AJ85</f>
        <v>60.3</v>
      </c>
      <c r="N85">
        <f t="shared" si="7"/>
        <v>224.56</v>
      </c>
      <c r="O85" s="112">
        <f t="shared" si="8"/>
        <v>0</v>
      </c>
      <c r="P85">
        <v>86.3</v>
      </c>
      <c r="Q85">
        <v>49.9</v>
      </c>
      <c r="R85">
        <v>5.0599999999999996</v>
      </c>
      <c r="S85">
        <v>23</v>
      </c>
      <c r="T85">
        <v>60.3</v>
      </c>
      <c r="U85" s="114">
        <f t="shared" si="9"/>
        <v>224.56</v>
      </c>
      <c r="V85" s="112">
        <f t="shared" si="10"/>
        <v>0</v>
      </c>
      <c r="Y85">
        <f>BAWANA!AW85+BAWANA!AX85</f>
        <v>27.72</v>
      </c>
      <c r="Z85">
        <f>BAWANA!BD85+BAWANA!BE85</f>
        <v>27.72</v>
      </c>
      <c r="AA85">
        <f>BAWANA!X85+BAWANA!Y85</f>
        <v>27.72</v>
      </c>
      <c r="AB85">
        <f>BAWANA!AE85+BAWANA!AF85</f>
        <v>27.72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224.56</v>
      </c>
      <c r="E86">
        <f>BAWANA!AM86</f>
        <v>0</v>
      </c>
      <c r="F86">
        <f t="shared" si="11"/>
        <v>256</v>
      </c>
      <c r="G86">
        <f t="shared" si="12"/>
        <v>224.56</v>
      </c>
      <c r="H86" s="112"/>
      <c r="I86">
        <f>BRPL_EOD!AI86+BRPL_EOD!AJ86</f>
        <v>86.3</v>
      </c>
      <c r="J86">
        <f>BYPL_EOD!AI86+BYPL_EOD!AJ86</f>
        <v>49.9</v>
      </c>
      <c r="K86">
        <f>MES_EOD!AI86+MES_EOD!AJ86</f>
        <v>5.0599999999999996</v>
      </c>
      <c r="L86">
        <f>NDMC_EOD!AI86+NDMC_EOD!AJ86</f>
        <v>23</v>
      </c>
      <c r="M86">
        <f>TPDDL_EOD!AI86+TPDDL_EOD!AJ86</f>
        <v>60.3</v>
      </c>
      <c r="N86">
        <f t="shared" si="7"/>
        <v>224.56</v>
      </c>
      <c r="O86" s="112">
        <f t="shared" si="8"/>
        <v>0</v>
      </c>
      <c r="P86">
        <v>86.3</v>
      </c>
      <c r="Q86">
        <v>49.9</v>
      </c>
      <c r="R86">
        <v>5.0599999999999996</v>
      </c>
      <c r="S86">
        <v>23</v>
      </c>
      <c r="T86">
        <v>60.3</v>
      </c>
      <c r="U86" s="114">
        <f t="shared" si="9"/>
        <v>224.56</v>
      </c>
      <c r="V86" s="112">
        <f t="shared" si="10"/>
        <v>0</v>
      </c>
      <c r="Y86">
        <f>BAWANA!AW86+BAWANA!AX86</f>
        <v>27.72</v>
      </c>
      <c r="Z86">
        <f>BAWANA!BD86+BAWANA!BE86</f>
        <v>27.72</v>
      </c>
      <c r="AA86">
        <f>BAWANA!X86+BAWANA!Y86</f>
        <v>27.72</v>
      </c>
      <c r="AB86">
        <f>BAWANA!AE86+BAWANA!AF86</f>
        <v>27.72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224.56</v>
      </c>
      <c r="E87">
        <f>BAWANA!AM87</f>
        <v>0</v>
      </c>
      <c r="F87">
        <f t="shared" si="11"/>
        <v>256</v>
      </c>
      <c r="G87">
        <f t="shared" si="12"/>
        <v>224.56</v>
      </c>
      <c r="H87" s="112"/>
      <c r="I87">
        <f>BRPL_EOD!AI87+BRPL_EOD!AJ87</f>
        <v>86.3</v>
      </c>
      <c r="J87">
        <f>BYPL_EOD!AI87+BYPL_EOD!AJ87</f>
        <v>49.9</v>
      </c>
      <c r="K87">
        <f>MES_EOD!AI87+MES_EOD!AJ87</f>
        <v>5.0599999999999996</v>
      </c>
      <c r="L87">
        <f>NDMC_EOD!AI87+NDMC_EOD!AJ87</f>
        <v>23</v>
      </c>
      <c r="M87">
        <f>TPDDL_EOD!AI87+TPDDL_EOD!AJ87</f>
        <v>60.3</v>
      </c>
      <c r="N87">
        <f t="shared" si="7"/>
        <v>224.56</v>
      </c>
      <c r="O87" s="112">
        <f t="shared" si="8"/>
        <v>0</v>
      </c>
      <c r="P87">
        <v>86.3</v>
      </c>
      <c r="Q87">
        <v>49.9</v>
      </c>
      <c r="R87">
        <v>5.0599999999999996</v>
      </c>
      <c r="S87">
        <v>23</v>
      </c>
      <c r="T87">
        <v>60.3</v>
      </c>
      <c r="U87" s="114">
        <f t="shared" si="9"/>
        <v>224.56</v>
      </c>
      <c r="V87" s="112">
        <f t="shared" si="10"/>
        <v>0</v>
      </c>
      <c r="Y87">
        <f>BAWANA!AW87+BAWANA!AX87</f>
        <v>27.72</v>
      </c>
      <c r="Z87">
        <f>BAWANA!BD87+BAWANA!BE87</f>
        <v>27.72</v>
      </c>
      <c r="AA87">
        <f>BAWANA!X87+BAWANA!Y87</f>
        <v>27.72</v>
      </c>
      <c r="AB87">
        <f>BAWANA!AE87+BAWANA!AF87</f>
        <v>27.72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224.56</v>
      </c>
      <c r="E88">
        <f>BAWANA!AM88</f>
        <v>0</v>
      </c>
      <c r="F88">
        <f t="shared" si="11"/>
        <v>256</v>
      </c>
      <c r="G88">
        <f t="shared" si="12"/>
        <v>224.56</v>
      </c>
      <c r="H88" s="112"/>
      <c r="I88">
        <f>BRPL_EOD!AI88+BRPL_EOD!AJ88</f>
        <v>86.3</v>
      </c>
      <c r="J88">
        <f>BYPL_EOD!AI88+BYPL_EOD!AJ88</f>
        <v>49.9</v>
      </c>
      <c r="K88">
        <f>MES_EOD!AI88+MES_EOD!AJ88</f>
        <v>5.0599999999999996</v>
      </c>
      <c r="L88">
        <f>NDMC_EOD!AI88+NDMC_EOD!AJ88</f>
        <v>23</v>
      </c>
      <c r="M88">
        <f>TPDDL_EOD!AI88+TPDDL_EOD!AJ88</f>
        <v>60.3</v>
      </c>
      <c r="N88">
        <f t="shared" si="7"/>
        <v>224.56</v>
      </c>
      <c r="O88" s="112">
        <f t="shared" si="8"/>
        <v>0</v>
      </c>
      <c r="P88">
        <v>86.3</v>
      </c>
      <c r="Q88">
        <v>49.9</v>
      </c>
      <c r="R88">
        <v>5.0599999999999996</v>
      </c>
      <c r="S88">
        <v>23</v>
      </c>
      <c r="T88">
        <v>60.3</v>
      </c>
      <c r="U88" s="114">
        <f t="shared" si="9"/>
        <v>224.56</v>
      </c>
      <c r="V88" s="112">
        <f t="shared" si="10"/>
        <v>0</v>
      </c>
      <c r="Y88">
        <f>BAWANA!AW88+BAWANA!AX88</f>
        <v>27.72</v>
      </c>
      <c r="Z88">
        <f>BAWANA!BD88+BAWANA!BE88</f>
        <v>27.72</v>
      </c>
      <c r="AA88">
        <f>BAWANA!X88+BAWANA!Y88</f>
        <v>27.72</v>
      </c>
      <c r="AB88">
        <f>BAWANA!AE88+BAWANA!AF88</f>
        <v>27.72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224.56</v>
      </c>
      <c r="E89">
        <f>BAWANA!AM89</f>
        <v>0</v>
      </c>
      <c r="F89">
        <f t="shared" si="11"/>
        <v>256</v>
      </c>
      <c r="G89">
        <f t="shared" si="12"/>
        <v>224.56</v>
      </c>
      <c r="H89" s="112"/>
      <c r="I89">
        <f>BRPL_EOD!AI89+BRPL_EOD!AJ89</f>
        <v>86.3</v>
      </c>
      <c r="J89">
        <f>BYPL_EOD!AI89+BYPL_EOD!AJ89</f>
        <v>49.9</v>
      </c>
      <c r="K89">
        <f>MES_EOD!AI89+MES_EOD!AJ89</f>
        <v>5.0599999999999996</v>
      </c>
      <c r="L89">
        <f>NDMC_EOD!AI89+NDMC_EOD!AJ89</f>
        <v>23</v>
      </c>
      <c r="M89">
        <f>TPDDL_EOD!AI89+TPDDL_EOD!AJ89</f>
        <v>60.3</v>
      </c>
      <c r="N89">
        <f t="shared" si="7"/>
        <v>224.56</v>
      </c>
      <c r="O89" s="112">
        <f t="shared" si="8"/>
        <v>0</v>
      </c>
      <c r="P89">
        <v>86.3</v>
      </c>
      <c r="Q89">
        <v>49.9</v>
      </c>
      <c r="R89">
        <v>5.0599999999999996</v>
      </c>
      <c r="S89">
        <v>23</v>
      </c>
      <c r="T89">
        <v>60.3</v>
      </c>
      <c r="U89" s="114">
        <f t="shared" si="9"/>
        <v>224.56</v>
      </c>
      <c r="V89" s="112">
        <f t="shared" si="10"/>
        <v>0</v>
      </c>
      <c r="Y89">
        <f>BAWANA!AW89+BAWANA!AX89</f>
        <v>27.72</v>
      </c>
      <c r="Z89">
        <f>BAWANA!BD89+BAWANA!BE89</f>
        <v>27.72</v>
      </c>
      <c r="AA89">
        <f>BAWANA!X89+BAWANA!Y89</f>
        <v>27.72</v>
      </c>
      <c r="AB89">
        <f>BAWANA!AE89+BAWANA!AF89</f>
        <v>27.72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224.56</v>
      </c>
      <c r="E90">
        <f>BAWANA!AM90</f>
        <v>0</v>
      </c>
      <c r="F90">
        <f t="shared" si="11"/>
        <v>256</v>
      </c>
      <c r="G90">
        <f t="shared" si="12"/>
        <v>224.56</v>
      </c>
      <c r="H90" s="112"/>
      <c r="I90">
        <f>BRPL_EOD!AI90+BRPL_EOD!AJ90</f>
        <v>86.3</v>
      </c>
      <c r="J90">
        <f>BYPL_EOD!AI90+BYPL_EOD!AJ90</f>
        <v>49.9</v>
      </c>
      <c r="K90">
        <f>MES_EOD!AI90+MES_EOD!AJ90</f>
        <v>5.0599999999999996</v>
      </c>
      <c r="L90">
        <f>NDMC_EOD!AI90+NDMC_EOD!AJ90</f>
        <v>23</v>
      </c>
      <c r="M90">
        <f>TPDDL_EOD!AI90+TPDDL_EOD!AJ90</f>
        <v>60.3</v>
      </c>
      <c r="N90">
        <f t="shared" si="7"/>
        <v>224.56</v>
      </c>
      <c r="O90" s="112">
        <f t="shared" si="8"/>
        <v>0</v>
      </c>
      <c r="P90">
        <v>86.3</v>
      </c>
      <c r="Q90">
        <v>49.9</v>
      </c>
      <c r="R90">
        <v>5.0599999999999996</v>
      </c>
      <c r="S90">
        <v>23</v>
      </c>
      <c r="T90">
        <v>60.3</v>
      </c>
      <c r="U90" s="114">
        <f t="shared" si="9"/>
        <v>224.56</v>
      </c>
      <c r="V90" s="112">
        <f t="shared" si="10"/>
        <v>0</v>
      </c>
      <c r="Y90">
        <f>BAWANA!AW90+BAWANA!AX90</f>
        <v>27.72</v>
      </c>
      <c r="Z90">
        <f>BAWANA!BD90+BAWANA!BE90</f>
        <v>27.72</v>
      </c>
      <c r="AA90">
        <f>BAWANA!X90+BAWANA!Y90</f>
        <v>27.72</v>
      </c>
      <c r="AB90">
        <f>BAWANA!AE90+BAWANA!AF90</f>
        <v>27.72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224.56</v>
      </c>
      <c r="E91">
        <f>BAWANA!AM91</f>
        <v>0</v>
      </c>
      <c r="F91">
        <f t="shared" si="11"/>
        <v>256</v>
      </c>
      <c r="G91">
        <f t="shared" si="12"/>
        <v>224.56</v>
      </c>
      <c r="H91" s="112"/>
      <c r="I91">
        <f>BRPL_EOD!AI91+BRPL_EOD!AJ91</f>
        <v>86.3</v>
      </c>
      <c r="J91">
        <f>BYPL_EOD!AI91+BYPL_EOD!AJ91</f>
        <v>49.9</v>
      </c>
      <c r="K91">
        <f>MES_EOD!AI91+MES_EOD!AJ91</f>
        <v>5.0599999999999996</v>
      </c>
      <c r="L91">
        <f>NDMC_EOD!AI91+NDMC_EOD!AJ91</f>
        <v>23</v>
      </c>
      <c r="M91">
        <f>TPDDL_EOD!AI91+TPDDL_EOD!AJ91</f>
        <v>60.3</v>
      </c>
      <c r="N91">
        <f t="shared" si="7"/>
        <v>224.56</v>
      </c>
      <c r="O91" s="112">
        <f t="shared" si="8"/>
        <v>0</v>
      </c>
      <c r="P91">
        <v>86.3</v>
      </c>
      <c r="Q91">
        <v>49.9</v>
      </c>
      <c r="R91">
        <v>5.0599999999999996</v>
      </c>
      <c r="S91">
        <v>23</v>
      </c>
      <c r="T91">
        <v>60.3</v>
      </c>
      <c r="U91" s="114">
        <f t="shared" si="9"/>
        <v>224.56</v>
      </c>
      <c r="V91" s="112">
        <f t="shared" si="10"/>
        <v>0</v>
      </c>
      <c r="Y91">
        <f>BAWANA!AW91+BAWANA!AX91</f>
        <v>27.72</v>
      </c>
      <c r="Z91">
        <f>BAWANA!BD91+BAWANA!BE91</f>
        <v>27.72</v>
      </c>
      <c r="AA91">
        <f>BAWANA!X91+BAWANA!Y91</f>
        <v>27.72</v>
      </c>
      <c r="AB91">
        <f>BAWANA!AE91+BAWANA!AF91</f>
        <v>27.72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224.56</v>
      </c>
      <c r="E92">
        <f>BAWANA!AM92</f>
        <v>0</v>
      </c>
      <c r="F92">
        <f t="shared" si="11"/>
        <v>256</v>
      </c>
      <c r="G92">
        <f t="shared" si="12"/>
        <v>224.56</v>
      </c>
      <c r="H92" s="112"/>
      <c r="I92">
        <f>BRPL_EOD!AI92+BRPL_EOD!AJ92</f>
        <v>86.3</v>
      </c>
      <c r="J92">
        <f>BYPL_EOD!AI92+BYPL_EOD!AJ92</f>
        <v>49.9</v>
      </c>
      <c r="K92">
        <f>MES_EOD!AI92+MES_EOD!AJ92</f>
        <v>5.0599999999999996</v>
      </c>
      <c r="L92">
        <f>NDMC_EOD!AI92+NDMC_EOD!AJ92</f>
        <v>23</v>
      </c>
      <c r="M92">
        <f>TPDDL_EOD!AI92+TPDDL_EOD!AJ92</f>
        <v>60.3</v>
      </c>
      <c r="N92">
        <f t="shared" si="7"/>
        <v>224.56</v>
      </c>
      <c r="O92" s="112">
        <f t="shared" si="8"/>
        <v>0</v>
      </c>
      <c r="P92">
        <v>86.3</v>
      </c>
      <c r="Q92">
        <v>49.9</v>
      </c>
      <c r="R92">
        <v>5.0599999999999996</v>
      </c>
      <c r="S92">
        <v>23</v>
      </c>
      <c r="T92">
        <v>60.3</v>
      </c>
      <c r="U92" s="114">
        <f t="shared" si="9"/>
        <v>224.56</v>
      </c>
      <c r="V92" s="112">
        <f t="shared" si="10"/>
        <v>0</v>
      </c>
      <c r="Y92">
        <f>BAWANA!AW92+BAWANA!AX92</f>
        <v>27.72</v>
      </c>
      <c r="Z92">
        <f>BAWANA!BD92+BAWANA!BE92</f>
        <v>27.72</v>
      </c>
      <c r="AA92">
        <f>BAWANA!X92+BAWANA!Y92</f>
        <v>27.72</v>
      </c>
      <c r="AB92">
        <f>BAWANA!AE92+BAWANA!AF92</f>
        <v>27.72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224.56</v>
      </c>
      <c r="E93">
        <f>BAWANA!AM93</f>
        <v>0</v>
      </c>
      <c r="F93">
        <f t="shared" si="11"/>
        <v>256</v>
      </c>
      <c r="G93">
        <f t="shared" si="12"/>
        <v>224.56</v>
      </c>
      <c r="H93" s="112"/>
      <c r="I93">
        <f>BRPL_EOD!AI93+BRPL_EOD!AJ93</f>
        <v>86.3</v>
      </c>
      <c r="J93">
        <f>BYPL_EOD!AI93+BYPL_EOD!AJ93</f>
        <v>49.9</v>
      </c>
      <c r="K93">
        <f>MES_EOD!AI93+MES_EOD!AJ93</f>
        <v>5.0599999999999996</v>
      </c>
      <c r="L93">
        <f>NDMC_EOD!AI93+NDMC_EOD!AJ93</f>
        <v>23</v>
      </c>
      <c r="M93">
        <f>TPDDL_EOD!AI93+TPDDL_EOD!AJ93</f>
        <v>60.3</v>
      </c>
      <c r="N93">
        <f t="shared" si="7"/>
        <v>224.56</v>
      </c>
      <c r="O93" s="112">
        <f t="shared" si="8"/>
        <v>0</v>
      </c>
      <c r="P93">
        <v>86.3</v>
      </c>
      <c r="Q93">
        <v>49.9</v>
      </c>
      <c r="R93">
        <v>5.0599999999999996</v>
      </c>
      <c r="S93">
        <v>23</v>
      </c>
      <c r="T93">
        <v>60.3</v>
      </c>
      <c r="U93" s="114">
        <f t="shared" si="9"/>
        <v>224.56</v>
      </c>
      <c r="V93" s="112">
        <f t="shared" si="10"/>
        <v>0</v>
      </c>
      <c r="Y93">
        <f>BAWANA!AW93+BAWANA!AX93</f>
        <v>27.72</v>
      </c>
      <c r="Z93">
        <f>BAWANA!BD93+BAWANA!BE93</f>
        <v>27.72</v>
      </c>
      <c r="AA93">
        <f>BAWANA!X93+BAWANA!Y93</f>
        <v>27.72</v>
      </c>
      <c r="AB93">
        <f>BAWANA!AE93+BAWANA!AF93</f>
        <v>27.72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224.56</v>
      </c>
      <c r="E94">
        <f>BAWANA!AM94</f>
        <v>0</v>
      </c>
      <c r="F94">
        <f t="shared" si="11"/>
        <v>256</v>
      </c>
      <c r="G94">
        <f t="shared" si="12"/>
        <v>224.56</v>
      </c>
      <c r="H94" s="112"/>
      <c r="I94">
        <f>BRPL_EOD!AI94+BRPL_EOD!AJ94</f>
        <v>86.3</v>
      </c>
      <c r="J94">
        <f>BYPL_EOD!AI94+BYPL_EOD!AJ94</f>
        <v>49.9</v>
      </c>
      <c r="K94">
        <f>MES_EOD!AI94+MES_EOD!AJ94</f>
        <v>5.0599999999999996</v>
      </c>
      <c r="L94">
        <f>NDMC_EOD!AI94+NDMC_EOD!AJ94</f>
        <v>23</v>
      </c>
      <c r="M94">
        <f>TPDDL_EOD!AI94+TPDDL_EOD!AJ94</f>
        <v>60.3</v>
      </c>
      <c r="N94">
        <f t="shared" si="7"/>
        <v>224.56</v>
      </c>
      <c r="O94" s="112">
        <f t="shared" si="8"/>
        <v>0</v>
      </c>
      <c r="P94">
        <v>86.3</v>
      </c>
      <c r="Q94">
        <v>49.9</v>
      </c>
      <c r="R94">
        <v>5.0599999999999996</v>
      </c>
      <c r="S94">
        <v>23</v>
      </c>
      <c r="T94">
        <v>60.3</v>
      </c>
      <c r="U94" s="114">
        <f t="shared" si="9"/>
        <v>224.56</v>
      </c>
      <c r="V94" s="112">
        <f t="shared" si="10"/>
        <v>0</v>
      </c>
      <c r="Y94">
        <f>BAWANA!AW94+BAWANA!AX94</f>
        <v>27.72</v>
      </c>
      <c r="Z94">
        <f>BAWANA!BD94+BAWANA!BE94</f>
        <v>27.72</v>
      </c>
      <c r="AA94">
        <f>BAWANA!X94+BAWANA!Y94</f>
        <v>27.72</v>
      </c>
      <c r="AB94">
        <f>BAWANA!AE94+BAWANA!AF94</f>
        <v>27.72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224.56</v>
      </c>
      <c r="E95">
        <f>BAWANA!AM95</f>
        <v>0</v>
      </c>
      <c r="F95">
        <f t="shared" si="11"/>
        <v>256</v>
      </c>
      <c r="G95">
        <f t="shared" si="12"/>
        <v>224.56</v>
      </c>
      <c r="H95" s="112"/>
      <c r="I95">
        <f>BRPL_EOD!AI95+BRPL_EOD!AJ95</f>
        <v>86.3</v>
      </c>
      <c r="J95">
        <f>BYPL_EOD!AI95+BYPL_EOD!AJ95</f>
        <v>49.9</v>
      </c>
      <c r="K95">
        <f>MES_EOD!AI95+MES_EOD!AJ95</f>
        <v>5.0599999999999996</v>
      </c>
      <c r="L95">
        <f>NDMC_EOD!AI95+NDMC_EOD!AJ95</f>
        <v>23</v>
      </c>
      <c r="M95">
        <f>TPDDL_EOD!AI95+TPDDL_EOD!AJ95</f>
        <v>60.3</v>
      </c>
      <c r="N95">
        <f t="shared" si="7"/>
        <v>224.56</v>
      </c>
      <c r="O95" s="112">
        <f t="shared" si="8"/>
        <v>0</v>
      </c>
      <c r="P95">
        <v>86.3</v>
      </c>
      <c r="Q95">
        <v>49.9</v>
      </c>
      <c r="R95">
        <v>5.0599999999999996</v>
      </c>
      <c r="S95">
        <v>23</v>
      </c>
      <c r="T95">
        <v>60.3</v>
      </c>
      <c r="U95" s="114">
        <f t="shared" si="9"/>
        <v>224.56</v>
      </c>
      <c r="V95" s="112">
        <f t="shared" si="10"/>
        <v>0</v>
      </c>
      <c r="Y95">
        <f>BAWANA!AW95+BAWANA!AX95</f>
        <v>27.72</v>
      </c>
      <c r="Z95">
        <f>BAWANA!BD95+BAWANA!BE95</f>
        <v>27.72</v>
      </c>
      <c r="AA95">
        <f>BAWANA!X95+BAWANA!Y95</f>
        <v>27.72</v>
      </c>
      <c r="AB95">
        <f>BAWANA!AE95+BAWANA!AF95</f>
        <v>27.72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224.56</v>
      </c>
      <c r="E96">
        <f>BAWANA!AM96</f>
        <v>0</v>
      </c>
      <c r="F96">
        <f t="shared" si="11"/>
        <v>256</v>
      </c>
      <c r="G96">
        <f t="shared" si="12"/>
        <v>224.56</v>
      </c>
      <c r="H96" s="112"/>
      <c r="I96">
        <f>BRPL_EOD!AI96+BRPL_EOD!AJ96</f>
        <v>86.3</v>
      </c>
      <c r="J96">
        <f>BYPL_EOD!AI96+BYPL_EOD!AJ96</f>
        <v>49.9</v>
      </c>
      <c r="K96">
        <f>MES_EOD!AI96+MES_EOD!AJ96</f>
        <v>5.0599999999999996</v>
      </c>
      <c r="L96">
        <f>NDMC_EOD!AI96+NDMC_EOD!AJ96</f>
        <v>23</v>
      </c>
      <c r="M96">
        <f>TPDDL_EOD!AI96+TPDDL_EOD!AJ96</f>
        <v>60.3</v>
      </c>
      <c r="N96">
        <f t="shared" si="7"/>
        <v>224.56</v>
      </c>
      <c r="O96" s="112">
        <f t="shared" si="8"/>
        <v>0</v>
      </c>
      <c r="P96">
        <v>86.3</v>
      </c>
      <c r="Q96">
        <v>49.9</v>
      </c>
      <c r="R96">
        <v>5.0599999999999996</v>
      </c>
      <c r="S96">
        <v>23</v>
      </c>
      <c r="T96">
        <v>60.3</v>
      </c>
      <c r="U96" s="114">
        <f t="shared" si="9"/>
        <v>224.56</v>
      </c>
      <c r="V96" s="112">
        <f t="shared" si="10"/>
        <v>0</v>
      </c>
      <c r="Y96">
        <f>BAWANA!AW96+BAWANA!AX96</f>
        <v>27.72</v>
      </c>
      <c r="Z96">
        <f>BAWANA!BD96+BAWANA!BE96</f>
        <v>27.72</v>
      </c>
      <c r="AA96">
        <f>BAWANA!X96+BAWANA!Y96</f>
        <v>27.72</v>
      </c>
      <c r="AB96">
        <f>BAWANA!AE96+BAWANA!AF96</f>
        <v>27.72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224.56</v>
      </c>
      <c r="E97">
        <f>BAWANA!AM97</f>
        <v>0</v>
      </c>
      <c r="F97">
        <f t="shared" si="11"/>
        <v>256</v>
      </c>
      <c r="G97">
        <f t="shared" si="12"/>
        <v>224.56</v>
      </c>
      <c r="H97" s="112"/>
      <c r="I97">
        <f>BRPL_EOD!AI97+BRPL_EOD!AJ97</f>
        <v>86.3</v>
      </c>
      <c r="J97">
        <f>BYPL_EOD!AI97+BYPL_EOD!AJ97</f>
        <v>49.9</v>
      </c>
      <c r="K97">
        <f>MES_EOD!AI97+MES_EOD!AJ97</f>
        <v>5.0599999999999996</v>
      </c>
      <c r="L97">
        <f>NDMC_EOD!AI97+NDMC_EOD!AJ97</f>
        <v>23</v>
      </c>
      <c r="M97">
        <f>TPDDL_EOD!AI97+TPDDL_EOD!AJ97</f>
        <v>60.3</v>
      </c>
      <c r="N97">
        <f t="shared" si="7"/>
        <v>224.56</v>
      </c>
      <c r="O97" s="112">
        <f t="shared" si="8"/>
        <v>0</v>
      </c>
      <c r="P97">
        <v>86.3</v>
      </c>
      <c r="Q97">
        <v>49.9</v>
      </c>
      <c r="R97">
        <v>5.0599999999999996</v>
      </c>
      <c r="S97">
        <v>23</v>
      </c>
      <c r="T97">
        <v>60.3</v>
      </c>
      <c r="U97" s="114">
        <f t="shared" si="9"/>
        <v>224.56</v>
      </c>
      <c r="V97" s="112">
        <f t="shared" si="10"/>
        <v>0</v>
      </c>
      <c r="Y97">
        <f>BAWANA!AW97+BAWANA!AX97</f>
        <v>27.72</v>
      </c>
      <c r="Z97">
        <f>BAWANA!BD97+BAWANA!BE97</f>
        <v>27.72</v>
      </c>
      <c r="AA97">
        <f>BAWANA!X97+BAWANA!Y97</f>
        <v>27.72</v>
      </c>
      <c r="AB97">
        <f>BAWANA!AE97+BAWANA!AF97</f>
        <v>27.72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224.56</v>
      </c>
      <c r="E98">
        <f>BAWANA!AM98</f>
        <v>0</v>
      </c>
      <c r="F98">
        <f t="shared" si="11"/>
        <v>256</v>
      </c>
      <c r="G98">
        <f t="shared" si="12"/>
        <v>224.56</v>
      </c>
      <c r="H98" s="112"/>
      <c r="I98">
        <f>BRPL_EOD!AI98+BRPL_EOD!AJ98</f>
        <v>86.3</v>
      </c>
      <c r="J98">
        <f>BYPL_EOD!AI98+BYPL_EOD!AJ98</f>
        <v>49.9</v>
      </c>
      <c r="K98">
        <f>MES_EOD!AI98+MES_EOD!AJ98</f>
        <v>5.0599999999999996</v>
      </c>
      <c r="L98">
        <f>NDMC_EOD!AI98+NDMC_EOD!AJ98</f>
        <v>23</v>
      </c>
      <c r="M98">
        <f>TPDDL_EOD!AI98+TPDDL_EOD!AJ98</f>
        <v>60.3</v>
      </c>
      <c r="N98">
        <f t="shared" si="7"/>
        <v>224.56</v>
      </c>
      <c r="O98" s="112">
        <f t="shared" si="8"/>
        <v>0</v>
      </c>
      <c r="P98">
        <v>86.3</v>
      </c>
      <c r="Q98">
        <v>49.9</v>
      </c>
      <c r="R98">
        <v>5.0599999999999996</v>
      </c>
      <c r="S98">
        <v>23</v>
      </c>
      <c r="T98">
        <v>60.3</v>
      </c>
      <c r="U98" s="114">
        <f t="shared" si="9"/>
        <v>224.56</v>
      </c>
      <c r="V98" s="112">
        <f t="shared" si="10"/>
        <v>0</v>
      </c>
      <c r="Y98">
        <f>BAWANA!AW98+BAWANA!AX98</f>
        <v>27.72</v>
      </c>
      <c r="Z98">
        <f>BAWANA!BD98+BAWANA!BE98</f>
        <v>27.72</v>
      </c>
      <c r="AA98">
        <f>BAWANA!X98+BAWANA!Y98</f>
        <v>27.72</v>
      </c>
      <c r="AB98">
        <f>BAWANA!AE98+BAWANA!AF98</f>
        <v>27.72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5.383370000000002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5.383370000000002</v>
      </c>
      <c r="H99" s="114"/>
      <c r="I99" s="114">
        <f t="shared" si="14"/>
        <v>2.0575550000000007</v>
      </c>
      <c r="J99" s="114">
        <f t="shared" si="14"/>
        <v>1.1773874999999991</v>
      </c>
      <c r="K99" s="114">
        <f t="shared" si="14"/>
        <v>0.12063000000000003</v>
      </c>
      <c r="L99" s="114">
        <f t="shared" si="14"/>
        <v>0.55200000000000005</v>
      </c>
      <c r="M99" s="114">
        <f t="shared" si="14"/>
        <v>1.4757825000000007</v>
      </c>
      <c r="N99" s="114">
        <f t="shared" si="14"/>
        <v>5.3833550000000017</v>
      </c>
      <c r="O99" s="114">
        <f t="shared" si="14"/>
        <v>1.4999999999986358E-5</v>
      </c>
      <c r="P99" s="114">
        <f t="shared" si="14"/>
        <v>2.0575607335987782</v>
      </c>
      <c r="Q99" s="114">
        <f t="shared" si="14"/>
        <v>1.1773908154312691</v>
      </c>
      <c r="R99" s="114">
        <f t="shared" si="14"/>
        <v>0.12063034723829807</v>
      </c>
      <c r="S99" s="114">
        <f t="shared" si="14"/>
        <v>0.55200159729617093</v>
      </c>
      <c r="T99" s="114">
        <f t="shared" si="14"/>
        <v>1.475786506435484</v>
      </c>
      <c r="U99" s="114">
        <f t="shared" si="14"/>
        <v>5.383370000000002</v>
      </c>
      <c r="V99" s="114">
        <f t="shared" si="10"/>
        <v>0</v>
      </c>
      <c r="Y99" s="114">
        <f>SUM(Y3:Y98)/4000</f>
        <v>0.69445249999999903</v>
      </c>
      <c r="Z99" s="114">
        <f t="shared" ref="Z99:AD99" si="15">SUM(Z3:Z98)/4000</f>
        <v>0.6710074999999992</v>
      </c>
      <c r="AA99" s="114">
        <f t="shared" si="15"/>
        <v>0.69445249999999903</v>
      </c>
      <c r="AB99" s="114">
        <f t="shared" si="15"/>
        <v>0.6710074999999992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335</v>
      </c>
      <c r="C63">
        <f>BAWANA!G63</f>
        <v>425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335</v>
      </c>
      <c r="C64">
        <f>BAWANA!G64</f>
        <v>425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335</v>
      </c>
      <c r="C65">
        <f>BAWANA!G65</f>
        <v>425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335</v>
      </c>
      <c r="C66">
        <f>BAWANA!G66</f>
        <v>425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335</v>
      </c>
      <c r="C67">
        <f>BAWANA!G67</f>
        <v>425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335</v>
      </c>
      <c r="C68">
        <f>BAWANA!G68</f>
        <v>425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335</v>
      </c>
      <c r="C69">
        <f>BAWANA!G69</f>
        <v>425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335</v>
      </c>
      <c r="C70">
        <f>BAWANA!G70</f>
        <v>425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335</v>
      </c>
      <c r="C71">
        <f>BAWANA!G71</f>
        <v>425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335</v>
      </c>
      <c r="C72">
        <f>BAWANA!G72</f>
        <v>425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335</v>
      </c>
      <c r="C73">
        <f>BAWANA!G73</f>
        <v>425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335</v>
      </c>
      <c r="C74">
        <f>BAWANA!G74</f>
        <v>425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335</v>
      </c>
      <c r="C75">
        <f>BAWANA!G75</f>
        <v>425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335</v>
      </c>
      <c r="C76">
        <f>BAWANA!G76</f>
        <v>425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335</v>
      </c>
      <c r="C77">
        <f>BAWANA!G77</f>
        <v>425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335</v>
      </c>
      <c r="C78">
        <f>BAWANA!G78</f>
        <v>425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21.44</v>
      </c>
      <c r="C99" s="114">
        <f t="shared" ref="C99:U99" si="14">SUM(C3:C98)/4000</f>
        <v>1.7</v>
      </c>
      <c r="D99" s="114">
        <f t="shared" si="14"/>
        <v>0</v>
      </c>
      <c r="E99" s="114">
        <f t="shared" si="14"/>
        <v>0</v>
      </c>
      <c r="F99" s="114">
        <f t="shared" si="14"/>
        <v>18.512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41.951999999999998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2882.349643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2882.349643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41.951999999999998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2898.8284950000002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41.951999999999998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2898.8284950000002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44.16</v>
      </c>
      <c r="AS7">
        <v>31.897382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2901.0364949999998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44.16</v>
      </c>
      <c r="AS8">
        <v>31.897382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2901.0364949999998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2899.7128950000001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41.951999999999998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2899.7128950000001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2912.4948950000003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31.897382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2912.4948950000003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44.16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2914.7028949999999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44.16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2908.1820949999997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2905.974095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2905.974095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41.951999999999998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2905.974095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2905.974095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44.16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2895.400095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44.16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2895.400095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43.681199999999997</v>
      </c>
      <c r="AH21">
        <v>18.940000000000001</v>
      </c>
      <c r="AI21">
        <v>0</v>
      </c>
      <c r="AJ21">
        <v>0</v>
      </c>
      <c r="AK21">
        <v>53.932499999999997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32.553840000000001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2939.6199129999995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43.681199999999997</v>
      </c>
      <c r="AH22">
        <v>37.880000000000003</v>
      </c>
      <c r="AI22">
        <v>0</v>
      </c>
      <c r="AJ22">
        <v>0</v>
      </c>
      <c r="AK22">
        <v>53.932499999999997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32.553840000000001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2958.5599130000001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46.399079999999998</v>
      </c>
      <c r="X23">
        <v>147.515625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37.880000000000003</v>
      </c>
      <c r="AI23">
        <v>0</v>
      </c>
      <c r="AJ23">
        <v>0</v>
      </c>
      <c r="AK23">
        <v>53.932499999999997</v>
      </c>
      <c r="AL23">
        <v>27.888000000000002</v>
      </c>
      <c r="AM23">
        <v>15.804048</v>
      </c>
      <c r="AN23">
        <v>0.66954999999999998</v>
      </c>
      <c r="AO23">
        <v>0</v>
      </c>
      <c r="AP23">
        <v>0</v>
      </c>
      <c r="AQ23">
        <v>6.4260000000000002</v>
      </c>
      <c r="AR23">
        <v>41.951999999999998</v>
      </c>
      <c r="AS23">
        <v>32.553840000000001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2981.359273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46.399079999999998</v>
      </c>
      <c r="X24">
        <v>147.515625</v>
      </c>
      <c r="Y24">
        <v>0</v>
      </c>
      <c r="Z24">
        <v>6.5208000000000004</v>
      </c>
      <c r="AA24">
        <v>42.14808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37.880000000000003</v>
      </c>
      <c r="AI24">
        <v>0</v>
      </c>
      <c r="AJ24">
        <v>0</v>
      </c>
      <c r="AK24">
        <v>53.932499999999997</v>
      </c>
      <c r="AL24">
        <v>27.888000000000002</v>
      </c>
      <c r="AM24">
        <v>15.804048</v>
      </c>
      <c r="AN24">
        <v>0.66954999999999998</v>
      </c>
      <c r="AO24">
        <v>0</v>
      </c>
      <c r="AP24">
        <v>0</v>
      </c>
      <c r="AQ24">
        <v>12.914999999999999</v>
      </c>
      <c r="AR24">
        <v>41.951999999999998</v>
      </c>
      <c r="AS24">
        <v>32.553840000000001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3001.8976329999996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3.3325</v>
      </c>
      <c r="AC25">
        <v>14.007400000000001</v>
      </c>
      <c r="AD25">
        <v>0</v>
      </c>
      <c r="AE25">
        <v>16.478852</v>
      </c>
      <c r="AF25">
        <v>8.3810000000000002</v>
      </c>
      <c r="AG25">
        <v>43.681199999999997</v>
      </c>
      <c r="AH25">
        <v>37.880000000000003</v>
      </c>
      <c r="AI25">
        <v>0</v>
      </c>
      <c r="AJ25">
        <v>0</v>
      </c>
      <c r="AK25">
        <v>53.932499999999997</v>
      </c>
      <c r="AL25">
        <v>55.776000000000003</v>
      </c>
      <c r="AM25">
        <v>15.804048</v>
      </c>
      <c r="AN25">
        <v>0.66954999999999998</v>
      </c>
      <c r="AO25">
        <v>0</v>
      </c>
      <c r="AP25">
        <v>0</v>
      </c>
      <c r="AQ25">
        <v>25.83</v>
      </c>
      <c r="AR25">
        <v>44.16</v>
      </c>
      <c r="AS25">
        <v>32.553840000000001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3062.2485329999995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14.007400000000001</v>
      </c>
      <c r="AD26">
        <v>0</v>
      </c>
      <c r="AE26">
        <v>16.478852</v>
      </c>
      <c r="AF26">
        <v>8.3810000000000002</v>
      </c>
      <c r="AG26">
        <v>43.681199999999997</v>
      </c>
      <c r="AH26">
        <v>56.82</v>
      </c>
      <c r="AI26">
        <v>0</v>
      </c>
      <c r="AJ26">
        <v>0</v>
      </c>
      <c r="AK26">
        <v>53.932499999999997</v>
      </c>
      <c r="AL26">
        <v>55.776000000000003</v>
      </c>
      <c r="AM26">
        <v>15.804048</v>
      </c>
      <c r="AN26">
        <v>0.66954999999999998</v>
      </c>
      <c r="AO26">
        <v>0</v>
      </c>
      <c r="AP26">
        <v>0</v>
      </c>
      <c r="AQ26">
        <v>25.83</v>
      </c>
      <c r="AR26">
        <v>44.16</v>
      </c>
      <c r="AS26">
        <v>32.553840000000001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3091.0260729999995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15.996</v>
      </c>
      <c r="AC27">
        <v>14.007400000000001</v>
      </c>
      <c r="AD27">
        <v>7.9260000000000002</v>
      </c>
      <c r="AE27">
        <v>16.478852</v>
      </c>
      <c r="AF27">
        <v>16.762</v>
      </c>
      <c r="AG27">
        <v>43.681199999999997</v>
      </c>
      <c r="AH27">
        <v>56.82</v>
      </c>
      <c r="AI27">
        <v>0</v>
      </c>
      <c r="AJ27">
        <v>0</v>
      </c>
      <c r="AK27">
        <v>53.932499999999997</v>
      </c>
      <c r="AL27">
        <v>55.776000000000003</v>
      </c>
      <c r="AM27">
        <v>15.804048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3120.6295750000004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25.143000000000001</v>
      </c>
      <c r="AG28">
        <v>43.681199999999997</v>
      </c>
      <c r="AH28">
        <v>93.563599999999994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51.66</v>
      </c>
      <c r="AR28">
        <v>41.951999999999998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3257.1052269999996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25.143000000000001</v>
      </c>
      <c r="AG29">
        <v>43.681199999999997</v>
      </c>
      <c r="AH29">
        <v>93.563599999999994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51.66</v>
      </c>
      <c r="AR29">
        <v>41.951999999999998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3266.2412629999994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679.39316799999995</v>
      </c>
      <c r="L30">
        <v>652.65250000000003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25.143000000000001</v>
      </c>
      <c r="AG30">
        <v>43.681199999999997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51.66</v>
      </c>
      <c r="AR30">
        <v>41.951999999999998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3265.641263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679.19316800000001</v>
      </c>
      <c r="L31">
        <v>652.65250000000003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16.338198999999999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25.143000000000001</v>
      </c>
      <c r="AG31">
        <v>43.681199999999997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51.66</v>
      </c>
      <c r="AR31">
        <v>44.16</v>
      </c>
      <c r="AS31">
        <v>32.553840000000001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3270.3907209999993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679.19316800000001</v>
      </c>
      <c r="L32">
        <v>652.65250000000003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17.033199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25.143000000000001</v>
      </c>
      <c r="AG32">
        <v>43.681199999999997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51.66</v>
      </c>
      <c r="AR32">
        <v>44.16</v>
      </c>
      <c r="AS32">
        <v>32.553840000000001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3271.0857209999995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679.19316800000001</v>
      </c>
      <c r="L33">
        <v>652.65250000000003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17.728199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25.143000000000001</v>
      </c>
      <c r="AG33">
        <v>43.681199999999997</v>
      </c>
      <c r="AH33">
        <v>93.563599999999994</v>
      </c>
      <c r="AI33">
        <v>0</v>
      </c>
      <c r="AJ33">
        <v>0</v>
      </c>
      <c r="AK33">
        <v>53.932499999999997</v>
      </c>
      <c r="AL33">
        <v>26.725999999999999</v>
      </c>
      <c r="AM33">
        <v>15.804048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32.553840000000001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3240.5227210000003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679.19316800000001</v>
      </c>
      <c r="L34">
        <v>652.65250000000003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18.423199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7.9260000000000002</v>
      </c>
      <c r="AE34">
        <v>16.478852</v>
      </c>
      <c r="AF34">
        <v>16.762</v>
      </c>
      <c r="AG34">
        <v>43.681199999999997</v>
      </c>
      <c r="AH34">
        <v>56.82</v>
      </c>
      <c r="AI34">
        <v>0</v>
      </c>
      <c r="AJ34">
        <v>0</v>
      </c>
      <c r="AK34">
        <v>53.932499999999997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32.553840000000001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3113.6285929999995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679.19316800000001</v>
      </c>
      <c r="L35">
        <v>652.65250000000003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18.423199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13.17004</v>
      </c>
      <c r="AC35">
        <v>0</v>
      </c>
      <c r="AD35">
        <v>0</v>
      </c>
      <c r="AE35">
        <v>16.478852</v>
      </c>
      <c r="AF35">
        <v>8.3810000000000002</v>
      </c>
      <c r="AG35">
        <v>43.681199999999997</v>
      </c>
      <c r="AH35">
        <v>56.82</v>
      </c>
      <c r="AI35">
        <v>0</v>
      </c>
      <c r="AJ35">
        <v>0</v>
      </c>
      <c r="AK35">
        <v>53.932499999999997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38.744999999999997</v>
      </c>
      <c r="AR35">
        <v>41.951999999999998</v>
      </c>
      <c r="AS35">
        <v>32.553840000000001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3046.8343129999994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679.19316800000001</v>
      </c>
      <c r="L36">
        <v>652.65250000000003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19.118199000000001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28.09872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43.681199999999997</v>
      </c>
      <c r="AH36">
        <v>37.880000000000003</v>
      </c>
      <c r="AI36">
        <v>0</v>
      </c>
      <c r="AJ36">
        <v>0</v>
      </c>
      <c r="AK36">
        <v>53.932499999999997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25.83</v>
      </c>
      <c r="AR36">
        <v>41.951999999999998</v>
      </c>
      <c r="AS36">
        <v>32.553840000000001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3015.6743129999995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19.118199000000001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28.09872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43.681199999999997</v>
      </c>
      <c r="AH37">
        <v>18.940000000000001</v>
      </c>
      <c r="AI37">
        <v>0</v>
      </c>
      <c r="AJ37">
        <v>0</v>
      </c>
      <c r="AK37">
        <v>53.932499999999997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25.83</v>
      </c>
      <c r="AR37">
        <v>44.16</v>
      </c>
      <c r="AS37">
        <v>31.897382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2999.0858549999994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20.508199000000001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28.09872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0</v>
      </c>
      <c r="AI38">
        <v>0</v>
      </c>
      <c r="AJ38">
        <v>0</v>
      </c>
      <c r="AK38">
        <v>53.932499999999997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25.515000000000001</v>
      </c>
      <c r="AR38">
        <v>44.16</v>
      </c>
      <c r="AS38">
        <v>31.897382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2981.2208549999991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28.09872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0</v>
      </c>
      <c r="AI39">
        <v>0</v>
      </c>
      <c r="AJ39">
        <v>0</v>
      </c>
      <c r="AK39">
        <v>53.932499999999997</v>
      </c>
      <c r="AL39">
        <v>25.564</v>
      </c>
      <c r="AM39">
        <v>15.804048</v>
      </c>
      <c r="AN39">
        <v>0.66954999999999998</v>
      </c>
      <c r="AO39">
        <v>0</v>
      </c>
      <c r="AP39">
        <v>0</v>
      </c>
      <c r="AQ39">
        <v>12.852</v>
      </c>
      <c r="AR39">
        <v>41.951999999999998</v>
      </c>
      <c r="AS39">
        <v>31.897382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2966.5735059999993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0</v>
      </c>
      <c r="AI40">
        <v>0</v>
      </c>
      <c r="AJ40">
        <v>0</v>
      </c>
      <c r="AK40">
        <v>53.932499999999997</v>
      </c>
      <c r="AL40">
        <v>25.564</v>
      </c>
      <c r="AM40">
        <v>15.804048</v>
      </c>
      <c r="AN40">
        <v>0.66954999999999998</v>
      </c>
      <c r="AO40">
        <v>0</v>
      </c>
      <c r="AP40">
        <v>0</v>
      </c>
      <c r="AQ40">
        <v>12.6</v>
      </c>
      <c r="AR40">
        <v>41.951999999999998</v>
      </c>
      <c r="AS40">
        <v>31.897382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2939.1021059999998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15.804048</v>
      </c>
      <c r="AN41">
        <v>0.66954999999999998</v>
      </c>
      <c r="AO41">
        <v>0</v>
      </c>
      <c r="AP41">
        <v>0</v>
      </c>
      <c r="AQ41">
        <v>12.6</v>
      </c>
      <c r="AR41">
        <v>41.951999999999998</v>
      </c>
      <c r="AS41">
        <v>31.897382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2939.1021059999998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10.112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15.804048</v>
      </c>
      <c r="AN42">
        <v>0.66954999999999998</v>
      </c>
      <c r="AO42">
        <v>0</v>
      </c>
      <c r="AP42">
        <v>0</v>
      </c>
      <c r="AQ42">
        <v>12.6</v>
      </c>
      <c r="AR42">
        <v>41.951999999999998</v>
      </c>
      <c r="AS42">
        <v>31.897382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2935.1647459999999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41.4</v>
      </c>
      <c r="AS43">
        <v>31.897382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2911.9007459999998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41.4</v>
      </c>
      <c r="AS44">
        <v>31.897382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2911.9007459999998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41.4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2911.9007459999998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41.4</v>
      </c>
      <c r="AS46">
        <v>31.897382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2911.9007459999998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15.804048</v>
      </c>
      <c r="AN47">
        <v>0.66954999999999998</v>
      </c>
      <c r="AO47">
        <v>0</v>
      </c>
      <c r="AP47">
        <v>0.25619999999999998</v>
      </c>
      <c r="AQ47">
        <v>0</v>
      </c>
      <c r="AR47">
        <v>41.4</v>
      </c>
      <c r="AS47">
        <v>31.897382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2912.1569459999996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15.804048</v>
      </c>
      <c r="AN48">
        <v>0.66954999999999998</v>
      </c>
      <c r="AO48">
        <v>0</v>
      </c>
      <c r="AP48">
        <v>0.25619999999999998</v>
      </c>
      <c r="AQ48">
        <v>0</v>
      </c>
      <c r="AR48">
        <v>41.4</v>
      </c>
      <c r="AS48">
        <v>31.897382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2912.1569459999996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369.22500000000002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53.932499999999997</v>
      </c>
      <c r="AL49">
        <v>11.62</v>
      </c>
      <c r="AM49">
        <v>15.804048</v>
      </c>
      <c r="AN49">
        <v>0.66954999999999998</v>
      </c>
      <c r="AO49">
        <v>0</v>
      </c>
      <c r="AP49">
        <v>0.25619999999999998</v>
      </c>
      <c r="AQ49">
        <v>0</v>
      </c>
      <c r="AR49">
        <v>41.4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2918.4629459999996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381.375</v>
      </c>
      <c r="V50">
        <v>20.731850000000001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53.932499999999997</v>
      </c>
      <c r="AL50">
        <v>11.62</v>
      </c>
      <c r="AM50">
        <v>15.804048</v>
      </c>
      <c r="AN50">
        <v>0.66954999999999998</v>
      </c>
      <c r="AO50">
        <v>0</v>
      </c>
      <c r="AP50">
        <v>0.25619999999999998</v>
      </c>
      <c r="AQ50">
        <v>0</v>
      </c>
      <c r="AR50">
        <v>41.4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2930.6129459999997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385.875</v>
      </c>
      <c r="V51">
        <v>20.731850000000001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53.932499999999997</v>
      </c>
      <c r="AL51">
        <v>11.62</v>
      </c>
      <c r="AM51">
        <v>15.804048</v>
      </c>
      <c r="AN51">
        <v>0.66954999999999998</v>
      </c>
      <c r="AO51">
        <v>0</v>
      </c>
      <c r="AP51">
        <v>0.25619999999999998</v>
      </c>
      <c r="AQ51">
        <v>0</v>
      </c>
      <c r="AR51">
        <v>41.951999999999998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2935.6649459999994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385.875</v>
      </c>
      <c r="V52">
        <v>20.731850000000001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53.932499999999997</v>
      </c>
      <c r="AL52">
        <v>11.62</v>
      </c>
      <c r="AM52">
        <v>15.804048</v>
      </c>
      <c r="AN52">
        <v>0.66954999999999998</v>
      </c>
      <c r="AO52">
        <v>0</v>
      </c>
      <c r="AP52">
        <v>0.25619999999999998</v>
      </c>
      <c r="AQ52">
        <v>0</v>
      </c>
      <c r="AR52">
        <v>41.951999999999998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2935.6649459999994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385.875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53.932499999999997</v>
      </c>
      <c r="AL53">
        <v>11.62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39.744</v>
      </c>
      <c r="AS53">
        <v>31.897382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2939.6057460000002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385.875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53.932499999999997</v>
      </c>
      <c r="AL54">
        <v>11.62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39.744</v>
      </c>
      <c r="AS54">
        <v>31.897382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2939.6057460000002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385.875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53.932499999999997</v>
      </c>
      <c r="AL55">
        <v>11.62</v>
      </c>
      <c r="AM55">
        <v>15.804048</v>
      </c>
      <c r="AN55">
        <v>0.66954999999999998</v>
      </c>
      <c r="AO55">
        <v>0</v>
      </c>
      <c r="AP55">
        <v>6.4050000000000002</v>
      </c>
      <c r="AQ55">
        <v>0</v>
      </c>
      <c r="AR55">
        <v>41.951999999999998</v>
      </c>
      <c r="AS55">
        <v>31.897382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2941.8137460000003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385.875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53.932499999999997</v>
      </c>
      <c r="AL56">
        <v>11.62</v>
      </c>
      <c r="AM56">
        <v>15.804048</v>
      </c>
      <c r="AN56">
        <v>0.66954999999999998</v>
      </c>
      <c r="AO56">
        <v>0</v>
      </c>
      <c r="AP56">
        <v>6.4050000000000002</v>
      </c>
      <c r="AQ56">
        <v>0</v>
      </c>
      <c r="AR56">
        <v>41.951999999999998</v>
      </c>
      <c r="AS56">
        <v>31.897382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2941.8137460000003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385.875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41.951999999999998</v>
      </c>
      <c r="AS57">
        <v>31.897382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2932.517746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385.875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15.804048</v>
      </c>
      <c r="AN58">
        <v>0.66954999999999998</v>
      </c>
      <c r="AO58">
        <v>0</v>
      </c>
      <c r="AP58">
        <v>6.4050000000000002</v>
      </c>
      <c r="AQ58">
        <v>0</v>
      </c>
      <c r="AR58">
        <v>41.951999999999998</v>
      </c>
      <c r="AS58">
        <v>31.897382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2932.517746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385.875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15.804048</v>
      </c>
      <c r="AN59">
        <v>0.66954999999999998</v>
      </c>
      <c r="AO59">
        <v>0</v>
      </c>
      <c r="AP59">
        <v>0.25619999999999998</v>
      </c>
      <c r="AQ59">
        <v>0</v>
      </c>
      <c r="AR59">
        <v>41.951999999999998</v>
      </c>
      <c r="AS59">
        <v>31.897382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2909.8900939999999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385.875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53.932499999999997</v>
      </c>
      <c r="AL60">
        <v>2.3239999999999998</v>
      </c>
      <c r="AM60">
        <v>15.804048</v>
      </c>
      <c r="AN60">
        <v>0.66954999999999998</v>
      </c>
      <c r="AO60">
        <v>0</v>
      </c>
      <c r="AP60">
        <v>0.25619999999999998</v>
      </c>
      <c r="AQ60">
        <v>0</v>
      </c>
      <c r="AR60">
        <v>41.951999999999998</v>
      </c>
      <c r="AS60">
        <v>31.897382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2909.8900939999999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385.875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15.804048</v>
      </c>
      <c r="AN61">
        <v>0.66954999999999998</v>
      </c>
      <c r="AO61">
        <v>0</v>
      </c>
      <c r="AP61">
        <v>0.25619999999999998</v>
      </c>
      <c r="AQ61">
        <v>0</v>
      </c>
      <c r="AR61">
        <v>41.951999999999998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2920.3480939999995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385.875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53.932499999999997</v>
      </c>
      <c r="AL62">
        <v>12.782</v>
      </c>
      <c r="AM62">
        <v>15.804048</v>
      </c>
      <c r="AN62">
        <v>0.66954999999999998</v>
      </c>
      <c r="AO62">
        <v>0</v>
      </c>
      <c r="AP62">
        <v>0.25619999999999998</v>
      </c>
      <c r="AQ62">
        <v>12.852</v>
      </c>
      <c r="AR62">
        <v>41.951999999999998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2933.2000939999994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385.875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53.932499999999997</v>
      </c>
      <c r="AL63">
        <v>12.782</v>
      </c>
      <c r="AM63">
        <v>15.804048</v>
      </c>
      <c r="AN63">
        <v>0.66954999999999998</v>
      </c>
      <c r="AO63">
        <v>0</v>
      </c>
      <c r="AP63">
        <v>0</v>
      </c>
      <c r="AQ63">
        <v>12.852</v>
      </c>
      <c r="AR63">
        <v>43.055999999999997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2934.0478939999998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385.875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53.932499999999997</v>
      </c>
      <c r="AL64">
        <v>12.782</v>
      </c>
      <c r="AM64">
        <v>15.804048</v>
      </c>
      <c r="AN64">
        <v>0.66954999999999998</v>
      </c>
      <c r="AO64">
        <v>0</v>
      </c>
      <c r="AP64">
        <v>0</v>
      </c>
      <c r="AQ64">
        <v>12.852</v>
      </c>
      <c r="AR64">
        <v>43.055999999999997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2934.0478939999998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385.875</v>
      </c>
      <c r="V65">
        <v>20.731850000000001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53.932499999999997</v>
      </c>
      <c r="AL65">
        <v>2.3239999999999998</v>
      </c>
      <c r="AM65">
        <v>15.804048</v>
      </c>
      <c r="AN65">
        <v>0.66954999999999998</v>
      </c>
      <c r="AO65">
        <v>0</v>
      </c>
      <c r="AP65">
        <v>0</v>
      </c>
      <c r="AQ65">
        <v>12.852</v>
      </c>
      <c r="AR65">
        <v>43.055999999999997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2923.5898939999997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385.875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53.932499999999997</v>
      </c>
      <c r="AL66">
        <v>2.3239999999999998</v>
      </c>
      <c r="AM66">
        <v>15.804048</v>
      </c>
      <c r="AN66">
        <v>0.66954999999999998</v>
      </c>
      <c r="AO66">
        <v>0</v>
      </c>
      <c r="AP66">
        <v>0</v>
      </c>
      <c r="AQ66">
        <v>25.704000000000001</v>
      </c>
      <c r="AR66">
        <v>43.055999999999997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2936.441894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385.875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43.681199999999997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15.804048</v>
      </c>
      <c r="AN67">
        <v>0.66954999999999998</v>
      </c>
      <c r="AO67">
        <v>0</v>
      </c>
      <c r="AP67">
        <v>0</v>
      </c>
      <c r="AQ67">
        <v>25.704000000000001</v>
      </c>
      <c r="AR67">
        <v>43.055999999999997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2955.3818940000001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385.875</v>
      </c>
      <c r="V68">
        <v>20.731850000000001</v>
      </c>
      <c r="W68">
        <v>46.399079999999998</v>
      </c>
      <c r="X68">
        <v>147.515625</v>
      </c>
      <c r="Y68">
        <v>0</v>
      </c>
      <c r="Z68">
        <v>13.041600000000001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8.3810000000000002</v>
      </c>
      <c r="AG68">
        <v>43.681199999999997</v>
      </c>
      <c r="AH68">
        <v>18.940000000000001</v>
      </c>
      <c r="AI68">
        <v>0</v>
      </c>
      <c r="AJ68">
        <v>0</v>
      </c>
      <c r="AK68">
        <v>53.932499999999997</v>
      </c>
      <c r="AL68">
        <v>2.3239999999999998</v>
      </c>
      <c r="AM68">
        <v>15.804048</v>
      </c>
      <c r="AN68">
        <v>0.66954999999999998</v>
      </c>
      <c r="AO68">
        <v>0</v>
      </c>
      <c r="AP68">
        <v>0</v>
      </c>
      <c r="AQ68">
        <v>25.704000000000001</v>
      </c>
      <c r="AR68">
        <v>43.055999999999997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2961.9026940000003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385.875</v>
      </c>
      <c r="V69">
        <v>20.731850000000001</v>
      </c>
      <c r="W69">
        <v>46.399079999999998</v>
      </c>
      <c r="X69">
        <v>147.515625</v>
      </c>
      <c r="Y69">
        <v>0</v>
      </c>
      <c r="Z69">
        <v>13.041600000000001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43.561999999999998</v>
      </c>
      <c r="AI69">
        <v>0</v>
      </c>
      <c r="AJ69">
        <v>0</v>
      </c>
      <c r="AK69">
        <v>53.932499999999997</v>
      </c>
      <c r="AL69">
        <v>2.3239999999999998</v>
      </c>
      <c r="AM69">
        <v>15.804048</v>
      </c>
      <c r="AN69">
        <v>0.66954999999999998</v>
      </c>
      <c r="AO69">
        <v>0</v>
      </c>
      <c r="AP69">
        <v>0</v>
      </c>
      <c r="AQ69">
        <v>25.704000000000001</v>
      </c>
      <c r="AR69">
        <v>33.119999999999997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2993.0675460000002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385.875</v>
      </c>
      <c r="V70">
        <v>20.731850000000001</v>
      </c>
      <c r="W70">
        <v>46.399079999999998</v>
      </c>
      <c r="X70">
        <v>147.515625</v>
      </c>
      <c r="Y70">
        <v>0</v>
      </c>
      <c r="Z70">
        <v>13.041600000000001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43.561999999999998</v>
      </c>
      <c r="AI70">
        <v>0</v>
      </c>
      <c r="AJ70">
        <v>0</v>
      </c>
      <c r="AK70">
        <v>53.932499999999997</v>
      </c>
      <c r="AL70">
        <v>2.3239999999999998</v>
      </c>
      <c r="AM70">
        <v>15.804048</v>
      </c>
      <c r="AN70">
        <v>0.66954999999999998</v>
      </c>
      <c r="AO70">
        <v>0</v>
      </c>
      <c r="AP70">
        <v>0</v>
      </c>
      <c r="AQ70">
        <v>25.704000000000001</v>
      </c>
      <c r="AR70">
        <v>33.119999999999997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3010.4494060000002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385.875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43.681199999999997</v>
      </c>
      <c r="AH71">
        <v>47.160600000000002</v>
      </c>
      <c r="AI71">
        <v>0</v>
      </c>
      <c r="AJ71">
        <v>0</v>
      </c>
      <c r="AK71">
        <v>53.932499999999997</v>
      </c>
      <c r="AL71">
        <v>25.564</v>
      </c>
      <c r="AM71">
        <v>15.804048</v>
      </c>
      <c r="AN71">
        <v>0.66954999999999998</v>
      </c>
      <c r="AO71">
        <v>0</v>
      </c>
      <c r="AP71">
        <v>0</v>
      </c>
      <c r="AQ71">
        <v>38.555999999999997</v>
      </c>
      <c r="AR71">
        <v>26.495999999999999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3056.5105859999999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385.875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43.681199999999997</v>
      </c>
      <c r="AH72">
        <v>47.160600000000002</v>
      </c>
      <c r="AI72">
        <v>0</v>
      </c>
      <c r="AJ72">
        <v>0</v>
      </c>
      <c r="AK72">
        <v>53.932499999999997</v>
      </c>
      <c r="AL72">
        <v>25.564</v>
      </c>
      <c r="AM72">
        <v>15.804048</v>
      </c>
      <c r="AN72">
        <v>0.66954999999999998</v>
      </c>
      <c r="AO72">
        <v>0</v>
      </c>
      <c r="AP72">
        <v>0</v>
      </c>
      <c r="AQ72">
        <v>38.555999999999997</v>
      </c>
      <c r="AR72">
        <v>26.495999999999999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3070.5599459999999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385.875</v>
      </c>
      <c r="V73">
        <v>20.731850000000001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43.681199999999997</v>
      </c>
      <c r="AH73">
        <v>70.172700000000006</v>
      </c>
      <c r="AI73">
        <v>0</v>
      </c>
      <c r="AJ73">
        <v>0</v>
      </c>
      <c r="AK73">
        <v>53.932499999999997</v>
      </c>
      <c r="AL73">
        <v>25.564</v>
      </c>
      <c r="AM73">
        <v>15.804048</v>
      </c>
      <c r="AN73">
        <v>0.66954999999999998</v>
      </c>
      <c r="AO73">
        <v>0</v>
      </c>
      <c r="AP73">
        <v>0</v>
      </c>
      <c r="AQ73">
        <v>38.744999999999997</v>
      </c>
      <c r="AR73">
        <v>33.119999999999997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3154.009286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385.875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43.681199999999997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51.408000000000001</v>
      </c>
      <c r="AR74">
        <v>33.119999999999997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3314.7485059999995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385.875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25.143000000000001</v>
      </c>
      <c r="AG75">
        <v>43.681199999999997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51.408000000000001</v>
      </c>
      <c r="AR75">
        <v>33.119999999999997</v>
      </c>
      <c r="AS75">
        <v>30.939599999999999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3322.9584639999994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385.875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43.681199999999997</v>
      </c>
      <c r="AH76">
        <v>116.9545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51.408000000000001</v>
      </c>
      <c r="AR76">
        <v>43.055999999999997</v>
      </c>
      <c r="AS76">
        <v>30.939599999999999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3332.9050319999997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385.875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43.681199999999997</v>
      </c>
      <c r="AH77">
        <v>116.9545</v>
      </c>
      <c r="AI77">
        <v>0</v>
      </c>
      <c r="AJ77">
        <v>0</v>
      </c>
      <c r="AK77">
        <v>53.932499999999997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51.408000000000001</v>
      </c>
      <c r="AR77">
        <v>43.055999999999997</v>
      </c>
      <c r="AS77">
        <v>29.5944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3331.5598319999995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679.30316800000003</v>
      </c>
      <c r="L78">
        <v>652.65250000000003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385.875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43.681199999999997</v>
      </c>
      <c r="AH78">
        <v>116.9545</v>
      </c>
      <c r="AI78">
        <v>0</v>
      </c>
      <c r="AJ78">
        <v>0</v>
      </c>
      <c r="AK78">
        <v>53.932499999999997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51.408000000000001</v>
      </c>
      <c r="AR78">
        <v>43.055999999999997</v>
      </c>
      <c r="AS78">
        <v>29.5944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3300.6578319999999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679.19316800000001</v>
      </c>
      <c r="L79">
        <v>652.65250000000003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385.875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43.681199999999997</v>
      </c>
      <c r="AH79">
        <v>116.9545</v>
      </c>
      <c r="AI79">
        <v>0</v>
      </c>
      <c r="AJ79">
        <v>0</v>
      </c>
      <c r="AK79">
        <v>53.932499999999997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51.408000000000001</v>
      </c>
      <c r="AR79">
        <v>33.119999999999997</v>
      </c>
      <c r="AS79">
        <v>24.2136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3276.0527239999997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679.19316800000001</v>
      </c>
      <c r="L80">
        <v>652.65250000000003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385.875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3.9630000000000001</v>
      </c>
      <c r="AE80">
        <v>16.478852</v>
      </c>
      <c r="AF80">
        <v>16.860600000000002</v>
      </c>
      <c r="AG80">
        <v>43.681199999999997</v>
      </c>
      <c r="AH80">
        <v>75.760000000000005</v>
      </c>
      <c r="AI80">
        <v>0</v>
      </c>
      <c r="AJ80">
        <v>0</v>
      </c>
      <c r="AK80">
        <v>53.932499999999997</v>
      </c>
      <c r="AL80">
        <v>25.564</v>
      </c>
      <c r="AM80">
        <v>15.804048</v>
      </c>
      <c r="AN80">
        <v>0.66954999999999998</v>
      </c>
      <c r="AO80">
        <v>0</v>
      </c>
      <c r="AP80">
        <v>0</v>
      </c>
      <c r="AQ80">
        <v>38.555999999999997</v>
      </c>
      <c r="AR80">
        <v>33.119999999999997</v>
      </c>
      <c r="AS80">
        <v>24.2136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3150.5516040000002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679.49316799999997</v>
      </c>
      <c r="L81">
        <v>652.65250000000003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385.875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9.6778399999999998</v>
      </c>
      <c r="AD81">
        <v>0</v>
      </c>
      <c r="AE81">
        <v>16.478852</v>
      </c>
      <c r="AF81">
        <v>8.3810000000000002</v>
      </c>
      <c r="AG81">
        <v>43.681199999999997</v>
      </c>
      <c r="AH81">
        <v>56.82</v>
      </c>
      <c r="AI81">
        <v>0</v>
      </c>
      <c r="AJ81">
        <v>0</v>
      </c>
      <c r="AK81">
        <v>53.932499999999997</v>
      </c>
      <c r="AL81">
        <v>25.564</v>
      </c>
      <c r="AM81">
        <v>15.804048</v>
      </c>
      <c r="AN81">
        <v>0.66954999999999998</v>
      </c>
      <c r="AO81">
        <v>0</v>
      </c>
      <c r="AP81">
        <v>0</v>
      </c>
      <c r="AQ81">
        <v>38.555999999999997</v>
      </c>
      <c r="AR81">
        <v>33.119999999999997</v>
      </c>
      <c r="AS81">
        <v>24.2136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3105.8789639999995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385.875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26.34008</v>
      </c>
      <c r="AC82">
        <v>0</v>
      </c>
      <c r="AD82">
        <v>0</v>
      </c>
      <c r="AE82">
        <v>16.478852</v>
      </c>
      <c r="AF82">
        <v>0</v>
      </c>
      <c r="AG82">
        <v>43.681199999999997</v>
      </c>
      <c r="AH82">
        <v>37.880000000000003</v>
      </c>
      <c r="AI82">
        <v>0</v>
      </c>
      <c r="AJ82">
        <v>0</v>
      </c>
      <c r="AK82">
        <v>53.932499999999997</v>
      </c>
      <c r="AL82">
        <v>25.564</v>
      </c>
      <c r="AM82">
        <v>15.804048</v>
      </c>
      <c r="AN82">
        <v>0.66954999999999998</v>
      </c>
      <c r="AO82">
        <v>0</v>
      </c>
      <c r="AP82">
        <v>0</v>
      </c>
      <c r="AQ82">
        <v>38.555999999999997</v>
      </c>
      <c r="AR82">
        <v>33.119999999999997</v>
      </c>
      <c r="AS82">
        <v>24.2136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3055.3307639999998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385.875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13.0634</v>
      </c>
      <c r="AC83">
        <v>0</v>
      </c>
      <c r="AD83">
        <v>0</v>
      </c>
      <c r="AE83">
        <v>16.478852</v>
      </c>
      <c r="AF83">
        <v>0</v>
      </c>
      <c r="AG83">
        <v>43.681199999999997</v>
      </c>
      <c r="AH83">
        <v>19.413499999999999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33.119999999999997</v>
      </c>
      <c r="AS83">
        <v>21.523199999999999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2995.2631840000004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385.875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9.9975000000000005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33.119999999999997</v>
      </c>
      <c r="AS84">
        <v>21.523199999999999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2958.7344240000002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385.875</v>
      </c>
      <c r="V85">
        <v>20.731850000000001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53.932499999999997</v>
      </c>
      <c r="AL85">
        <v>25.564</v>
      </c>
      <c r="AM85">
        <v>15.804048</v>
      </c>
      <c r="AN85">
        <v>0.66954999999999998</v>
      </c>
      <c r="AO85">
        <v>0</v>
      </c>
      <c r="AP85">
        <v>0.64049999999999996</v>
      </c>
      <c r="AQ85">
        <v>25.704000000000001</v>
      </c>
      <c r="AR85">
        <v>33.119999999999997</v>
      </c>
      <c r="AS85">
        <v>21.523199999999999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2962.1594239999999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385.875</v>
      </c>
      <c r="V86">
        <v>20.731850000000001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53.932499999999997</v>
      </c>
      <c r="AL86">
        <v>25.564</v>
      </c>
      <c r="AM86">
        <v>15.804048</v>
      </c>
      <c r="AN86">
        <v>0.66954999999999998</v>
      </c>
      <c r="AO86">
        <v>0</v>
      </c>
      <c r="AP86">
        <v>0.64049999999999996</v>
      </c>
      <c r="AQ86">
        <v>25.704000000000001</v>
      </c>
      <c r="AR86">
        <v>33.119999999999997</v>
      </c>
      <c r="AS86">
        <v>21.523199999999999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2962.1594239999999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385.875</v>
      </c>
      <c r="V87">
        <v>20.731850000000001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53.932499999999997</v>
      </c>
      <c r="AL87">
        <v>25.564</v>
      </c>
      <c r="AM87">
        <v>15.804048</v>
      </c>
      <c r="AN87">
        <v>0.66954999999999998</v>
      </c>
      <c r="AO87">
        <v>0</v>
      </c>
      <c r="AP87">
        <v>0.64049999999999996</v>
      </c>
      <c r="AQ87">
        <v>25.704000000000001</v>
      </c>
      <c r="AR87">
        <v>33.119999999999997</v>
      </c>
      <c r="AS87">
        <v>22.868400000000001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2949.4552639999997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385.875</v>
      </c>
      <c r="V88">
        <v>20.731850000000001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53.932499999999997</v>
      </c>
      <c r="AL88">
        <v>25.564</v>
      </c>
      <c r="AM88">
        <v>15.804048</v>
      </c>
      <c r="AN88">
        <v>0.66954999999999998</v>
      </c>
      <c r="AO88">
        <v>0</v>
      </c>
      <c r="AP88">
        <v>0.64049999999999996</v>
      </c>
      <c r="AQ88">
        <v>12.852</v>
      </c>
      <c r="AR88">
        <v>33.119999999999997</v>
      </c>
      <c r="AS88">
        <v>22.868400000000001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2936.6032639999994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385.875</v>
      </c>
      <c r="V89">
        <v>20.731850000000001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53.932499999999997</v>
      </c>
      <c r="AL89">
        <v>25.564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12.852</v>
      </c>
      <c r="AR89">
        <v>33.119999999999997</v>
      </c>
      <c r="AS89">
        <v>22.868400000000001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2936.6032639999994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385.875</v>
      </c>
      <c r="V90">
        <v>20.731850000000001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53.932499999999997</v>
      </c>
      <c r="AL90">
        <v>25.564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12.852</v>
      </c>
      <c r="AR90">
        <v>33.119999999999997</v>
      </c>
      <c r="AS90">
        <v>22.868400000000001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2936.6032639999994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385.875</v>
      </c>
      <c r="V91">
        <v>20.731850000000001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53.932499999999997</v>
      </c>
      <c r="AL91">
        <v>25.564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34.223999999999997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2917.4053939999999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385.875</v>
      </c>
      <c r="V92">
        <v>20.731850000000001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53.932499999999997</v>
      </c>
      <c r="AL92">
        <v>25.564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34.223999999999997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2917.4053939999999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385.875</v>
      </c>
      <c r="V93">
        <v>20.731850000000001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53.932499999999997</v>
      </c>
      <c r="AL93">
        <v>25.564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34.223999999999997</v>
      </c>
      <c r="AS93">
        <v>31.897382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2917.4053939999999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385.875</v>
      </c>
      <c r="V94">
        <v>20.731850000000001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53.932499999999997</v>
      </c>
      <c r="AL94">
        <v>25.564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34.223999999999997</v>
      </c>
      <c r="AS94">
        <v>31.897382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2917.4053939999999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385.875</v>
      </c>
      <c r="V95">
        <v>20.731850000000001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53.932499999999997</v>
      </c>
      <c r="AL95">
        <v>25.564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34.223999999999997</v>
      </c>
      <c r="AS95">
        <v>31.897382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2917.4053939999999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385.875</v>
      </c>
      <c r="V96">
        <v>20.731850000000001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53.932499999999997</v>
      </c>
      <c r="AL96">
        <v>25.564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34.223999999999997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2917.4053939999999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385.875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53.932499999999997</v>
      </c>
      <c r="AL97">
        <v>25.564</v>
      </c>
      <c r="AM97">
        <v>15.804048</v>
      </c>
      <c r="AN97">
        <v>0.66954999999999998</v>
      </c>
      <c r="AO97">
        <v>0</v>
      </c>
      <c r="AP97">
        <v>0.64049999999999996</v>
      </c>
      <c r="AQ97">
        <v>0</v>
      </c>
      <c r="AR97">
        <v>35.328000000000003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2918.5093939999997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385.875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53.932499999999997</v>
      </c>
      <c r="AL98">
        <v>25.564</v>
      </c>
      <c r="AM98">
        <v>15.804048</v>
      </c>
      <c r="AN98">
        <v>0.66954999999999998</v>
      </c>
      <c r="AO98">
        <v>0</v>
      </c>
      <c r="AP98">
        <v>0.64049999999999996</v>
      </c>
      <c r="AQ98">
        <v>0</v>
      </c>
      <c r="AR98">
        <v>35.328000000000003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2918.5093939999997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16.307163532000018</v>
      </c>
      <c r="L99">
        <f t="shared" si="2"/>
        <v>15.674284999999962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8.8313625000000027</v>
      </c>
      <c r="V99">
        <f t="shared" si="2"/>
        <v>0.44742279099999904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0.20866560000000017</v>
      </c>
      <c r="AA99">
        <f t="shared" si="2"/>
        <v>0.30810157999999987</v>
      </c>
      <c r="AB99">
        <f t="shared" si="2"/>
        <v>0.19581103499999994</v>
      </c>
      <c r="AC99">
        <f t="shared" si="2"/>
        <v>0.11463019400000002</v>
      </c>
      <c r="AD99">
        <f t="shared" si="2"/>
        <v>8.2283769000000007E-2</v>
      </c>
      <c r="AE99">
        <f t="shared" si="2"/>
        <v>0.36253474399999946</v>
      </c>
      <c r="AF99">
        <f t="shared" si="2"/>
        <v>0.22421639999999982</v>
      </c>
      <c r="AG99">
        <f t="shared" si="2"/>
        <v>1.0483488000000001</v>
      </c>
      <c r="AH99">
        <f t="shared" si="2"/>
        <v>0.54926000000000008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0.56850849999999986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2.0944350000000018E-2</v>
      </c>
      <c r="AQ99">
        <f t="shared" si="2"/>
        <v>0.37799999999999989</v>
      </c>
      <c r="AR99">
        <f t="shared" si="2"/>
        <v>0.95358000000000076</v>
      </c>
      <c r="AS99">
        <f t="shared" si="2"/>
        <v>0.7387892140000013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71.87058786499999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414.755404</v>
      </c>
      <c r="L3">
        <v>420.18009999999998</v>
      </c>
      <c r="M3">
        <v>92</v>
      </c>
      <c r="N3">
        <v>118.125</v>
      </c>
      <c r="O3">
        <v>123.66562500000001</v>
      </c>
      <c r="P3">
        <v>139.31</v>
      </c>
      <c r="Q3">
        <v>8.7683</v>
      </c>
      <c r="R3">
        <v>34.0824</v>
      </c>
      <c r="S3">
        <v>21.2196</v>
      </c>
      <c r="T3">
        <v>0</v>
      </c>
      <c r="U3">
        <v>348.97500000000002</v>
      </c>
      <c r="V3">
        <v>14.25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43.681199999999997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41.951999999999998</v>
      </c>
      <c r="AS3">
        <v>31.897382</v>
      </c>
      <c r="AT3">
        <v>15.000000999999999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2165.24829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448.28140000000002</v>
      </c>
      <c r="L4">
        <v>420.18009999999998</v>
      </c>
      <c r="M4">
        <v>92</v>
      </c>
      <c r="N4">
        <v>118.125</v>
      </c>
      <c r="O4">
        <v>123.66562500000001</v>
      </c>
      <c r="P4">
        <v>139.31</v>
      </c>
      <c r="Q4">
        <v>8.7683</v>
      </c>
      <c r="R4">
        <v>34.0824</v>
      </c>
      <c r="S4">
        <v>21.2196</v>
      </c>
      <c r="T4">
        <v>0</v>
      </c>
      <c r="U4">
        <v>348.97500000000002</v>
      </c>
      <c r="V4">
        <v>14.25</v>
      </c>
      <c r="W4">
        <v>46.399079999999998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43.681199999999997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15.000000999999999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2198.7742859999994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448.28140000000002</v>
      </c>
      <c r="L5">
        <v>420.18009999999998</v>
      </c>
      <c r="M5">
        <v>92</v>
      </c>
      <c r="N5">
        <v>118.125</v>
      </c>
      <c r="O5">
        <v>123.66562500000001</v>
      </c>
      <c r="P5">
        <v>139.31</v>
      </c>
      <c r="Q5">
        <v>8.7683</v>
      </c>
      <c r="R5">
        <v>34.0824</v>
      </c>
      <c r="S5">
        <v>21.2196</v>
      </c>
      <c r="T5">
        <v>0</v>
      </c>
      <c r="U5">
        <v>348.97500000000002</v>
      </c>
      <c r="V5">
        <v>14.25</v>
      </c>
      <c r="W5">
        <v>46.399079999999998</v>
      </c>
      <c r="X5">
        <v>147.26089999999999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43.681199999999997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41.951999999999998</v>
      </c>
      <c r="AS5">
        <v>31.897382</v>
      </c>
      <c r="AT5">
        <v>15.000000999999999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2215.2531379999996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448.28140000000002</v>
      </c>
      <c r="L6">
        <v>420.18009999999998</v>
      </c>
      <c r="M6">
        <v>92</v>
      </c>
      <c r="N6">
        <v>118.125</v>
      </c>
      <c r="O6">
        <v>123.66562500000001</v>
      </c>
      <c r="P6">
        <v>139.31</v>
      </c>
      <c r="Q6">
        <v>8.7683</v>
      </c>
      <c r="R6">
        <v>34.0824</v>
      </c>
      <c r="S6">
        <v>21.2196</v>
      </c>
      <c r="T6">
        <v>0</v>
      </c>
      <c r="U6">
        <v>348.97500000000002</v>
      </c>
      <c r="V6">
        <v>14.25</v>
      </c>
      <c r="W6">
        <v>46.399079999999998</v>
      </c>
      <c r="X6">
        <v>147.26089999999999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43.681199999999997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41.951999999999998</v>
      </c>
      <c r="AS6">
        <v>31.897382</v>
      </c>
      <c r="AT6">
        <v>15.000000999999999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2215.2531379999996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448.28140000000002</v>
      </c>
      <c r="L7">
        <v>420.18009999999998</v>
      </c>
      <c r="M7">
        <v>92</v>
      </c>
      <c r="N7">
        <v>118.125</v>
      </c>
      <c r="O7">
        <v>123.66562500000001</v>
      </c>
      <c r="P7">
        <v>139.31</v>
      </c>
      <c r="Q7">
        <v>8.7683</v>
      </c>
      <c r="R7">
        <v>34.0824</v>
      </c>
      <c r="S7">
        <v>21.2196</v>
      </c>
      <c r="T7">
        <v>0</v>
      </c>
      <c r="U7">
        <v>348.97500000000002</v>
      </c>
      <c r="V7">
        <v>11.511717000000001</v>
      </c>
      <c r="W7">
        <v>37.301099999999998</v>
      </c>
      <c r="X7">
        <v>131.4701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43.681199999999997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5.6364000000000001</v>
      </c>
      <c r="AQ7">
        <v>0</v>
      </c>
      <c r="AR7">
        <v>44.16</v>
      </c>
      <c r="AS7">
        <v>31.897382</v>
      </c>
      <c r="AT7">
        <v>15.000000999999999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2189.8340749999998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448.28140000000002</v>
      </c>
      <c r="L8">
        <v>420.18009999999998</v>
      </c>
      <c r="M8">
        <v>92</v>
      </c>
      <c r="N8">
        <v>118.125</v>
      </c>
      <c r="O8">
        <v>123.66562500000001</v>
      </c>
      <c r="P8">
        <v>139.31</v>
      </c>
      <c r="Q8">
        <v>8.7683</v>
      </c>
      <c r="R8">
        <v>34.0824</v>
      </c>
      <c r="S8">
        <v>21.2196</v>
      </c>
      <c r="T8">
        <v>0</v>
      </c>
      <c r="U8">
        <v>348.97500000000002</v>
      </c>
      <c r="V8">
        <v>11.461399999999999</v>
      </c>
      <c r="W8">
        <v>37.301099999999998</v>
      </c>
      <c r="X8">
        <v>118.34010000000001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43.681199999999997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5.6364000000000001</v>
      </c>
      <c r="AQ8">
        <v>0</v>
      </c>
      <c r="AR8">
        <v>44.16</v>
      </c>
      <c r="AS8">
        <v>31.897382</v>
      </c>
      <c r="AT8">
        <v>15.000000999999999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2176.6537579999995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448.28140000000002</v>
      </c>
      <c r="L9">
        <v>420.18009999999998</v>
      </c>
      <c r="M9">
        <v>92</v>
      </c>
      <c r="N9">
        <v>118.125</v>
      </c>
      <c r="O9">
        <v>123.66562500000001</v>
      </c>
      <c r="P9">
        <v>139.31</v>
      </c>
      <c r="Q9">
        <v>8.7683</v>
      </c>
      <c r="R9">
        <v>34.0824</v>
      </c>
      <c r="S9">
        <v>21.2196</v>
      </c>
      <c r="T9">
        <v>0</v>
      </c>
      <c r="U9">
        <v>348.97500000000002</v>
      </c>
      <c r="V9">
        <v>11.461399999999999</v>
      </c>
      <c r="W9">
        <v>37.301099999999998</v>
      </c>
      <c r="X9">
        <v>118.34010000000001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43.681199999999997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14.434744999999999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2174.7649019999994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411.38139999999999</v>
      </c>
      <c r="L10">
        <v>389.95</v>
      </c>
      <c r="M10">
        <v>92</v>
      </c>
      <c r="N10">
        <v>118.125</v>
      </c>
      <c r="O10">
        <v>123.66562500000001</v>
      </c>
      <c r="P10">
        <v>139.31</v>
      </c>
      <c r="Q10">
        <v>7.9972000000000003</v>
      </c>
      <c r="R10">
        <v>29.315300000000001</v>
      </c>
      <c r="S10">
        <v>18.516500000000001</v>
      </c>
      <c r="T10">
        <v>0</v>
      </c>
      <c r="U10">
        <v>348.97500000000002</v>
      </c>
      <c r="V10">
        <v>9.8419000000000008</v>
      </c>
      <c r="W10">
        <v>32.515500000000003</v>
      </c>
      <c r="X10">
        <v>118.34010000000001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43.681199999999997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41.951999999999998</v>
      </c>
      <c r="AS10">
        <v>31.897382</v>
      </c>
      <c r="AT10">
        <v>13.371383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2091.9250400000001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373.73</v>
      </c>
      <c r="L11">
        <v>359.32</v>
      </c>
      <c r="M11">
        <v>92</v>
      </c>
      <c r="N11">
        <v>118.125</v>
      </c>
      <c r="O11">
        <v>123.66562500000001</v>
      </c>
      <c r="P11">
        <v>139.31</v>
      </c>
      <c r="Q11">
        <v>6.65</v>
      </c>
      <c r="R11">
        <v>23.51</v>
      </c>
      <c r="S11">
        <v>14.92</v>
      </c>
      <c r="T11">
        <v>0</v>
      </c>
      <c r="U11">
        <v>348.97500000000002</v>
      </c>
      <c r="V11">
        <v>8.9700000000000006</v>
      </c>
      <c r="W11">
        <v>32.515500000000003</v>
      </c>
      <c r="X11">
        <v>118.34010000000001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43.681199999999997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31.897382</v>
      </c>
      <c r="AT11">
        <v>13.679256000000001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2025.1126130000002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373.73</v>
      </c>
      <c r="L12">
        <v>359.32</v>
      </c>
      <c r="M12">
        <v>92</v>
      </c>
      <c r="N12">
        <v>118.125</v>
      </c>
      <c r="O12">
        <v>123.66562500000001</v>
      </c>
      <c r="P12">
        <v>139.31</v>
      </c>
      <c r="Q12">
        <v>6.65</v>
      </c>
      <c r="R12">
        <v>23.51</v>
      </c>
      <c r="S12">
        <v>14.92</v>
      </c>
      <c r="T12">
        <v>0</v>
      </c>
      <c r="U12">
        <v>348.97500000000002</v>
      </c>
      <c r="V12">
        <v>8.9700000000000006</v>
      </c>
      <c r="W12">
        <v>26.14</v>
      </c>
      <c r="X12">
        <v>98.340100000000007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43.681199999999997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31.897382</v>
      </c>
      <c r="AT12">
        <v>12.518471999999999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1997.5763290000002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373.73</v>
      </c>
      <c r="L13">
        <v>359.32</v>
      </c>
      <c r="M13">
        <v>92</v>
      </c>
      <c r="N13">
        <v>118.125</v>
      </c>
      <c r="O13">
        <v>123.66562500000001</v>
      </c>
      <c r="P13">
        <v>139.31</v>
      </c>
      <c r="Q13">
        <v>6.65</v>
      </c>
      <c r="R13">
        <v>23.51</v>
      </c>
      <c r="S13">
        <v>14.92</v>
      </c>
      <c r="T13">
        <v>0</v>
      </c>
      <c r="U13">
        <v>348.97500000000002</v>
      </c>
      <c r="V13">
        <v>8.9700000000000006</v>
      </c>
      <c r="W13">
        <v>26.14</v>
      </c>
      <c r="X13">
        <v>98.340100000000007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43.681199999999997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44.16</v>
      </c>
      <c r="AS13">
        <v>31.897382</v>
      </c>
      <c r="AT13">
        <v>12.47039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1999.7362470000003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373.73</v>
      </c>
      <c r="L14">
        <v>359.32</v>
      </c>
      <c r="M14">
        <v>92</v>
      </c>
      <c r="N14">
        <v>118.125</v>
      </c>
      <c r="O14">
        <v>123.66562500000001</v>
      </c>
      <c r="P14">
        <v>139.31</v>
      </c>
      <c r="Q14">
        <v>6.65</v>
      </c>
      <c r="R14">
        <v>23.51</v>
      </c>
      <c r="S14">
        <v>14.92</v>
      </c>
      <c r="T14">
        <v>0</v>
      </c>
      <c r="U14">
        <v>348.97500000000002</v>
      </c>
      <c r="V14">
        <v>8.9700000000000006</v>
      </c>
      <c r="W14">
        <v>26.14</v>
      </c>
      <c r="X14">
        <v>98.340100000000007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43.681199999999997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44.16</v>
      </c>
      <c r="AS14">
        <v>31.897382</v>
      </c>
      <c r="AT14">
        <v>15.000000999999999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1995.7450580000004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373.73</v>
      </c>
      <c r="L15">
        <v>359.32</v>
      </c>
      <c r="M15">
        <v>92</v>
      </c>
      <c r="N15">
        <v>118.125</v>
      </c>
      <c r="O15">
        <v>123.66562500000001</v>
      </c>
      <c r="P15">
        <v>139.31</v>
      </c>
      <c r="Q15">
        <v>6.65</v>
      </c>
      <c r="R15">
        <v>23.51</v>
      </c>
      <c r="S15">
        <v>14.92</v>
      </c>
      <c r="T15">
        <v>0</v>
      </c>
      <c r="U15">
        <v>348.97500000000002</v>
      </c>
      <c r="V15">
        <v>8.9600000000000009</v>
      </c>
      <c r="W15">
        <v>26.14</v>
      </c>
      <c r="X15">
        <v>98.340100000000007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43.681199999999997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15.000000999999999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1993.5270580000006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373.73</v>
      </c>
      <c r="L16">
        <v>359.32</v>
      </c>
      <c r="M16">
        <v>92</v>
      </c>
      <c r="N16">
        <v>118.125</v>
      </c>
      <c r="O16">
        <v>123.66562500000001</v>
      </c>
      <c r="P16">
        <v>139.31</v>
      </c>
      <c r="Q16">
        <v>6.65</v>
      </c>
      <c r="R16">
        <v>23.51</v>
      </c>
      <c r="S16">
        <v>14.92</v>
      </c>
      <c r="T16">
        <v>0</v>
      </c>
      <c r="U16">
        <v>348.97500000000002</v>
      </c>
      <c r="V16">
        <v>8.9600000000000009</v>
      </c>
      <c r="W16">
        <v>26.14</v>
      </c>
      <c r="X16">
        <v>98.340100000000007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43.681199999999997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15.000000999999999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1993.5270580000006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373.73</v>
      </c>
      <c r="L17">
        <v>359.32</v>
      </c>
      <c r="M17">
        <v>92</v>
      </c>
      <c r="N17">
        <v>118.125</v>
      </c>
      <c r="O17">
        <v>123.66562500000001</v>
      </c>
      <c r="P17">
        <v>139.31</v>
      </c>
      <c r="Q17">
        <v>6.65</v>
      </c>
      <c r="R17">
        <v>23.51</v>
      </c>
      <c r="S17">
        <v>14.92</v>
      </c>
      <c r="T17">
        <v>0</v>
      </c>
      <c r="U17">
        <v>348.97500000000002</v>
      </c>
      <c r="V17">
        <v>8.9600000000000009</v>
      </c>
      <c r="W17">
        <v>26.14</v>
      </c>
      <c r="X17">
        <v>98.340100000000007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43.681199999999997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41.951999999999998</v>
      </c>
      <c r="AS17">
        <v>31.897382</v>
      </c>
      <c r="AT17">
        <v>15.000000999999999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1993.5270580000006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373.73</v>
      </c>
      <c r="L18">
        <v>359.32</v>
      </c>
      <c r="M18">
        <v>92</v>
      </c>
      <c r="N18">
        <v>118.125</v>
      </c>
      <c r="O18">
        <v>123.66562500000001</v>
      </c>
      <c r="P18">
        <v>139.31</v>
      </c>
      <c r="Q18">
        <v>6.65</v>
      </c>
      <c r="R18">
        <v>23.51</v>
      </c>
      <c r="S18">
        <v>14.92</v>
      </c>
      <c r="T18">
        <v>0</v>
      </c>
      <c r="U18">
        <v>348.97500000000002</v>
      </c>
      <c r="V18">
        <v>8.9600000000000009</v>
      </c>
      <c r="W18">
        <v>26.14</v>
      </c>
      <c r="X18">
        <v>98.340100000000007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43.681199999999997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15.000000999999999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1993.5270580000006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373.73</v>
      </c>
      <c r="L19">
        <v>359.32</v>
      </c>
      <c r="M19">
        <v>92</v>
      </c>
      <c r="N19">
        <v>118.125</v>
      </c>
      <c r="O19">
        <v>123.66562500000001</v>
      </c>
      <c r="P19">
        <v>139.31</v>
      </c>
      <c r="Q19">
        <v>6.65</v>
      </c>
      <c r="R19">
        <v>23.51</v>
      </c>
      <c r="S19">
        <v>14.92</v>
      </c>
      <c r="T19">
        <v>0</v>
      </c>
      <c r="U19">
        <v>348.97500000000002</v>
      </c>
      <c r="V19">
        <v>8.9600000000000009</v>
      </c>
      <c r="W19">
        <v>26.14</v>
      </c>
      <c r="X19">
        <v>98.340100000000007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43.681199999999997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44.16</v>
      </c>
      <c r="AS19">
        <v>31.897382</v>
      </c>
      <c r="AT19">
        <v>15.000000999999999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1982.9530580000005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373.73</v>
      </c>
      <c r="L20">
        <v>359.32</v>
      </c>
      <c r="M20">
        <v>92</v>
      </c>
      <c r="N20">
        <v>118.125</v>
      </c>
      <c r="O20">
        <v>123.66562500000001</v>
      </c>
      <c r="P20">
        <v>139.31</v>
      </c>
      <c r="Q20">
        <v>6.65</v>
      </c>
      <c r="R20">
        <v>23.51</v>
      </c>
      <c r="S20">
        <v>14.92</v>
      </c>
      <c r="T20">
        <v>0</v>
      </c>
      <c r="U20">
        <v>348.97500000000002</v>
      </c>
      <c r="V20">
        <v>8.9600000000000009</v>
      </c>
      <c r="W20">
        <v>26.14</v>
      </c>
      <c r="X20">
        <v>98.340100000000007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43.681199999999997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44.16</v>
      </c>
      <c r="AS20">
        <v>31.897382</v>
      </c>
      <c r="AT20">
        <v>15.000000999999999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1982.9530580000005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373.73</v>
      </c>
      <c r="L21">
        <v>359.32</v>
      </c>
      <c r="M21">
        <v>92</v>
      </c>
      <c r="N21">
        <v>118.125</v>
      </c>
      <c r="O21">
        <v>123.66562500000001</v>
      </c>
      <c r="P21">
        <v>139.31</v>
      </c>
      <c r="Q21">
        <v>6.65</v>
      </c>
      <c r="R21">
        <v>23.51</v>
      </c>
      <c r="S21">
        <v>14.92</v>
      </c>
      <c r="T21">
        <v>0</v>
      </c>
      <c r="U21">
        <v>348.97500000000002</v>
      </c>
      <c r="V21">
        <v>8.9600000000000009</v>
      </c>
      <c r="W21">
        <v>26.14</v>
      </c>
      <c r="X21">
        <v>98.340100000000007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43.681199999999997</v>
      </c>
      <c r="AH21">
        <v>18.940000000000001</v>
      </c>
      <c r="AI21">
        <v>0</v>
      </c>
      <c r="AJ21">
        <v>0</v>
      </c>
      <c r="AK21">
        <v>53.932499999999997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32.553840000000001</v>
      </c>
      <c r="AT21">
        <v>15.000000999999999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2027.1728760000005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373.73</v>
      </c>
      <c r="L22">
        <v>359.32</v>
      </c>
      <c r="M22">
        <v>92</v>
      </c>
      <c r="N22">
        <v>118.125</v>
      </c>
      <c r="O22">
        <v>123.66562500000001</v>
      </c>
      <c r="P22">
        <v>139.31</v>
      </c>
      <c r="Q22">
        <v>6.65</v>
      </c>
      <c r="R22">
        <v>23.51</v>
      </c>
      <c r="S22">
        <v>14.92</v>
      </c>
      <c r="T22">
        <v>0</v>
      </c>
      <c r="U22">
        <v>348.97500000000002</v>
      </c>
      <c r="V22">
        <v>8.9600000000000009</v>
      </c>
      <c r="W22">
        <v>26.14</v>
      </c>
      <c r="X22">
        <v>98.340100000000007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43.681199999999997</v>
      </c>
      <c r="AH22">
        <v>37.880000000000003</v>
      </c>
      <c r="AI22">
        <v>0</v>
      </c>
      <c r="AJ22">
        <v>0</v>
      </c>
      <c r="AK22">
        <v>53.932499999999997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32.553840000000001</v>
      </c>
      <c r="AT22">
        <v>15.000000999999999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2046.1128760000006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373.73</v>
      </c>
      <c r="L23">
        <v>389.95</v>
      </c>
      <c r="M23">
        <v>92</v>
      </c>
      <c r="N23">
        <v>118.125</v>
      </c>
      <c r="O23">
        <v>123.66562500000001</v>
      </c>
      <c r="P23">
        <v>139.31</v>
      </c>
      <c r="Q23">
        <v>7.9972000000000003</v>
      </c>
      <c r="R23">
        <v>26.391524</v>
      </c>
      <c r="S23">
        <v>18.516500000000001</v>
      </c>
      <c r="T23">
        <v>0</v>
      </c>
      <c r="U23">
        <v>348.97500000000002</v>
      </c>
      <c r="V23">
        <v>11.4514</v>
      </c>
      <c r="W23">
        <v>34.805481999999998</v>
      </c>
      <c r="X23">
        <v>119.33896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43.681199999999997</v>
      </c>
      <c r="AH23">
        <v>37.880000000000003</v>
      </c>
      <c r="AI23">
        <v>0</v>
      </c>
      <c r="AJ23">
        <v>0</v>
      </c>
      <c r="AK23">
        <v>53.932499999999997</v>
      </c>
      <c r="AL23">
        <v>27.888000000000002</v>
      </c>
      <c r="AM23">
        <v>15.804048</v>
      </c>
      <c r="AN23">
        <v>0.66954999999999998</v>
      </c>
      <c r="AO23">
        <v>0</v>
      </c>
      <c r="AP23">
        <v>0</v>
      </c>
      <c r="AQ23">
        <v>6.4260000000000002</v>
      </c>
      <c r="AR23">
        <v>41.951999999999998</v>
      </c>
      <c r="AS23">
        <v>32.553840000000001</v>
      </c>
      <c r="AT23">
        <v>15.000000999999999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2139.5232019999994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373.73</v>
      </c>
      <c r="L24">
        <v>389.95</v>
      </c>
      <c r="M24">
        <v>92</v>
      </c>
      <c r="N24">
        <v>118.125</v>
      </c>
      <c r="O24">
        <v>123.66562500000001</v>
      </c>
      <c r="P24">
        <v>139.31</v>
      </c>
      <c r="Q24">
        <v>7.9972000000000003</v>
      </c>
      <c r="R24">
        <v>32.369231999999997</v>
      </c>
      <c r="S24">
        <v>18.516500000000001</v>
      </c>
      <c r="T24">
        <v>0</v>
      </c>
      <c r="U24">
        <v>348.97500000000002</v>
      </c>
      <c r="V24">
        <v>14.25</v>
      </c>
      <c r="W24">
        <v>46.383521999999999</v>
      </c>
      <c r="X24">
        <v>146.057906</v>
      </c>
      <c r="Y24">
        <v>0</v>
      </c>
      <c r="Z24">
        <v>6.5208000000000004</v>
      </c>
      <c r="AA24">
        <v>42.14808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43.681199999999997</v>
      </c>
      <c r="AH24">
        <v>37.880000000000003</v>
      </c>
      <c r="AI24">
        <v>0</v>
      </c>
      <c r="AJ24">
        <v>0</v>
      </c>
      <c r="AK24">
        <v>53.932499999999997</v>
      </c>
      <c r="AL24">
        <v>27.888000000000002</v>
      </c>
      <c r="AM24">
        <v>15.804048</v>
      </c>
      <c r="AN24">
        <v>0.66954999999999998</v>
      </c>
      <c r="AO24">
        <v>0</v>
      </c>
      <c r="AP24">
        <v>0</v>
      </c>
      <c r="AQ24">
        <v>12.914999999999999</v>
      </c>
      <c r="AR24">
        <v>41.951999999999998</v>
      </c>
      <c r="AS24">
        <v>32.553840000000001</v>
      </c>
      <c r="AT24">
        <v>15.000000999999999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2207.1348560000006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373.73</v>
      </c>
      <c r="L25">
        <v>390.95</v>
      </c>
      <c r="M25">
        <v>92</v>
      </c>
      <c r="N25">
        <v>118.125</v>
      </c>
      <c r="O25">
        <v>123.66562500000001</v>
      </c>
      <c r="P25">
        <v>139.31</v>
      </c>
      <c r="Q25">
        <v>7.9972000000000003</v>
      </c>
      <c r="R25">
        <v>34.0824</v>
      </c>
      <c r="S25">
        <v>18.516500000000001</v>
      </c>
      <c r="T25">
        <v>0</v>
      </c>
      <c r="U25">
        <v>348.97500000000002</v>
      </c>
      <c r="V25">
        <v>14.25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42.14808</v>
      </c>
      <c r="AB25">
        <v>3.3325</v>
      </c>
      <c r="AC25">
        <v>14.007400000000001</v>
      </c>
      <c r="AD25">
        <v>0</v>
      </c>
      <c r="AE25">
        <v>16.478852</v>
      </c>
      <c r="AF25">
        <v>8.3810000000000002</v>
      </c>
      <c r="AG25">
        <v>43.681199999999997</v>
      </c>
      <c r="AH25">
        <v>37.880000000000003</v>
      </c>
      <c r="AI25">
        <v>0</v>
      </c>
      <c r="AJ25">
        <v>0</v>
      </c>
      <c r="AK25">
        <v>53.932499999999997</v>
      </c>
      <c r="AL25">
        <v>55.776000000000003</v>
      </c>
      <c r="AM25">
        <v>15.804048</v>
      </c>
      <c r="AN25">
        <v>0.66954999999999998</v>
      </c>
      <c r="AO25">
        <v>0</v>
      </c>
      <c r="AP25">
        <v>0</v>
      </c>
      <c r="AQ25">
        <v>25.83</v>
      </c>
      <c r="AR25">
        <v>44.16</v>
      </c>
      <c r="AS25">
        <v>32.553840000000001</v>
      </c>
      <c r="AT25">
        <v>15.000000999999999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2271.4174759999996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373.73</v>
      </c>
      <c r="L26">
        <v>390.95</v>
      </c>
      <c r="M26">
        <v>92</v>
      </c>
      <c r="N26">
        <v>118.125</v>
      </c>
      <c r="O26">
        <v>123.66562500000001</v>
      </c>
      <c r="P26">
        <v>139.31</v>
      </c>
      <c r="Q26">
        <v>7.9972000000000003</v>
      </c>
      <c r="R26">
        <v>42.390099999999997</v>
      </c>
      <c r="S26">
        <v>18.516500000000001</v>
      </c>
      <c r="T26">
        <v>0</v>
      </c>
      <c r="U26">
        <v>348.97500000000002</v>
      </c>
      <c r="V26">
        <v>14.25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42.14808</v>
      </c>
      <c r="AB26">
        <v>13.17004</v>
      </c>
      <c r="AC26">
        <v>14.007400000000001</v>
      </c>
      <c r="AD26">
        <v>0</v>
      </c>
      <c r="AE26">
        <v>16.478852</v>
      </c>
      <c r="AF26">
        <v>8.3810000000000002</v>
      </c>
      <c r="AG26">
        <v>43.681199999999997</v>
      </c>
      <c r="AH26">
        <v>56.82</v>
      </c>
      <c r="AI26">
        <v>0</v>
      </c>
      <c r="AJ26">
        <v>0</v>
      </c>
      <c r="AK26">
        <v>53.932499999999997</v>
      </c>
      <c r="AL26">
        <v>55.776000000000003</v>
      </c>
      <c r="AM26">
        <v>15.804048</v>
      </c>
      <c r="AN26">
        <v>0.66954999999999998</v>
      </c>
      <c r="AO26">
        <v>0</v>
      </c>
      <c r="AP26">
        <v>0</v>
      </c>
      <c r="AQ26">
        <v>25.83</v>
      </c>
      <c r="AR26">
        <v>44.16</v>
      </c>
      <c r="AS26">
        <v>32.553840000000001</v>
      </c>
      <c r="AT26">
        <v>15.000000999999999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2308.5027159999995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403.60794600000003</v>
      </c>
      <c r="L27">
        <v>463.45</v>
      </c>
      <c r="M27">
        <v>92</v>
      </c>
      <c r="N27">
        <v>118.125</v>
      </c>
      <c r="O27">
        <v>123.66562500000001</v>
      </c>
      <c r="P27">
        <v>139.31</v>
      </c>
      <c r="Q27">
        <v>8.7917000000000005</v>
      </c>
      <c r="R27">
        <v>36.584800000000001</v>
      </c>
      <c r="S27">
        <v>20.090499999999999</v>
      </c>
      <c r="T27">
        <v>0</v>
      </c>
      <c r="U27">
        <v>348.97500000000002</v>
      </c>
      <c r="V27">
        <v>13.3781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15.996</v>
      </c>
      <c r="AC27">
        <v>14.007400000000001</v>
      </c>
      <c r="AD27">
        <v>7.9260000000000002</v>
      </c>
      <c r="AE27">
        <v>16.478852</v>
      </c>
      <c r="AF27">
        <v>16.762</v>
      </c>
      <c r="AG27">
        <v>43.681199999999997</v>
      </c>
      <c r="AH27">
        <v>56.82</v>
      </c>
      <c r="AI27">
        <v>0</v>
      </c>
      <c r="AJ27">
        <v>0</v>
      </c>
      <c r="AK27">
        <v>53.932499999999997</v>
      </c>
      <c r="AL27">
        <v>55.776000000000003</v>
      </c>
      <c r="AM27">
        <v>15.804048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15.000000999999999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2435.7554640000003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414.72</v>
      </c>
      <c r="L28">
        <v>555.42499999999995</v>
      </c>
      <c r="M28">
        <v>92</v>
      </c>
      <c r="N28">
        <v>118.125</v>
      </c>
      <c r="O28">
        <v>123.66562500000001</v>
      </c>
      <c r="P28">
        <v>139.31</v>
      </c>
      <c r="Q28">
        <v>8.7917000000000005</v>
      </c>
      <c r="R28">
        <v>36.584800000000001</v>
      </c>
      <c r="S28">
        <v>20.090499999999999</v>
      </c>
      <c r="T28">
        <v>0</v>
      </c>
      <c r="U28">
        <v>348.97500000000002</v>
      </c>
      <c r="V28">
        <v>13.3781</v>
      </c>
      <c r="W28">
        <v>40.024500000000003</v>
      </c>
      <c r="X28">
        <v>127.26090000000001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25.143000000000001</v>
      </c>
      <c r="AG28">
        <v>43.681199999999997</v>
      </c>
      <c r="AH28">
        <v>93.563599999999994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51.66</v>
      </c>
      <c r="AR28">
        <v>41.951999999999998</v>
      </c>
      <c r="AS28">
        <v>31.897382</v>
      </c>
      <c r="AT28">
        <v>15.000000999999999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2648.9435899999994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487.71344900000003</v>
      </c>
      <c r="L29">
        <v>651.302862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41.040306000000001</v>
      </c>
      <c r="S29">
        <v>24.893609999999999</v>
      </c>
      <c r="T29">
        <v>0</v>
      </c>
      <c r="U29">
        <v>348.97500000000002</v>
      </c>
      <c r="V29">
        <v>14.25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25.143000000000001</v>
      </c>
      <c r="AG29">
        <v>43.681199999999997</v>
      </c>
      <c r="AH29">
        <v>93.563599999999994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51.66</v>
      </c>
      <c r="AR29">
        <v>41.951999999999998</v>
      </c>
      <c r="AS29">
        <v>31.897382</v>
      </c>
      <c r="AT29">
        <v>15.000000999999999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2865.574333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549.28191400000003</v>
      </c>
      <c r="L30">
        <v>652.65</v>
      </c>
      <c r="M30">
        <v>92</v>
      </c>
      <c r="N30">
        <v>118.125</v>
      </c>
      <c r="O30">
        <v>123.66562500000001</v>
      </c>
      <c r="P30">
        <v>139.31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14.25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25.143000000000001</v>
      </c>
      <c r="AG30">
        <v>43.681199999999997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51.66</v>
      </c>
      <c r="AR30">
        <v>41.951999999999998</v>
      </c>
      <c r="AS30">
        <v>31.897382</v>
      </c>
      <c r="AT30">
        <v>15.000000999999999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2931.3362199999997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608.48943599999996</v>
      </c>
      <c r="L31">
        <v>652.65</v>
      </c>
      <c r="M31">
        <v>92</v>
      </c>
      <c r="N31">
        <v>118.125</v>
      </c>
      <c r="O31">
        <v>123.66562500000001</v>
      </c>
      <c r="P31">
        <v>139.31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25.143000000000001</v>
      </c>
      <c r="AG31">
        <v>43.681199999999997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51.66</v>
      </c>
      <c r="AR31">
        <v>44.16</v>
      </c>
      <c r="AS31">
        <v>32.553840000000001</v>
      </c>
      <c r="AT31">
        <v>15.000000999999999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2993.4081999999994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678.99305600000002</v>
      </c>
      <c r="L32">
        <v>652.65</v>
      </c>
      <c r="M32">
        <v>92</v>
      </c>
      <c r="N32">
        <v>118.125</v>
      </c>
      <c r="O32">
        <v>123.66562500000001</v>
      </c>
      <c r="P32">
        <v>139.31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25.143000000000001</v>
      </c>
      <c r="AG32">
        <v>43.681199999999997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51.66</v>
      </c>
      <c r="AR32">
        <v>44.16</v>
      </c>
      <c r="AS32">
        <v>32.553840000000001</v>
      </c>
      <c r="AT32">
        <v>15.000000999999999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3063.9118199999998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652.65</v>
      </c>
      <c r="M33">
        <v>92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25.143000000000001</v>
      </c>
      <c r="AG33">
        <v>43.681199999999997</v>
      </c>
      <c r="AH33">
        <v>93.563599999999994</v>
      </c>
      <c r="AI33">
        <v>0</v>
      </c>
      <c r="AJ33">
        <v>0</v>
      </c>
      <c r="AK33">
        <v>53.932499999999997</v>
      </c>
      <c r="AL33">
        <v>26.725999999999999</v>
      </c>
      <c r="AM33">
        <v>15.804048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32.553840000000001</v>
      </c>
      <c r="AT33">
        <v>15.000000999999999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3032.8507640000007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652.65</v>
      </c>
      <c r="M34">
        <v>92</v>
      </c>
      <c r="N34">
        <v>118.125</v>
      </c>
      <c r="O34">
        <v>123.66562500000001</v>
      </c>
      <c r="P34">
        <v>139.31</v>
      </c>
      <c r="Q34">
        <v>10.91</v>
      </c>
      <c r="R34">
        <v>42.390099999999997</v>
      </c>
      <c r="S34">
        <v>26.3901</v>
      </c>
      <c r="T34">
        <v>0</v>
      </c>
      <c r="U34">
        <v>348.97500000000002</v>
      </c>
      <c r="V34">
        <v>14.25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9.6778399999999998</v>
      </c>
      <c r="AD34">
        <v>7.9260000000000002</v>
      </c>
      <c r="AE34">
        <v>16.478852</v>
      </c>
      <c r="AF34">
        <v>16.762</v>
      </c>
      <c r="AG34">
        <v>43.681199999999997</v>
      </c>
      <c r="AH34">
        <v>56.82</v>
      </c>
      <c r="AI34">
        <v>0</v>
      </c>
      <c r="AJ34">
        <v>0</v>
      </c>
      <c r="AK34">
        <v>53.932499999999997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32.553840000000001</v>
      </c>
      <c r="AT34">
        <v>15.000000999999999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2905.2616360000002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652.65</v>
      </c>
      <c r="M35">
        <v>92</v>
      </c>
      <c r="N35">
        <v>118.125</v>
      </c>
      <c r="O35">
        <v>123.66562500000001</v>
      </c>
      <c r="P35">
        <v>139.31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14.25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13.17004</v>
      </c>
      <c r="AC35">
        <v>0</v>
      </c>
      <c r="AD35">
        <v>0</v>
      </c>
      <c r="AE35">
        <v>16.478852</v>
      </c>
      <c r="AF35">
        <v>8.3810000000000002</v>
      </c>
      <c r="AG35">
        <v>43.681199999999997</v>
      </c>
      <c r="AH35">
        <v>56.82</v>
      </c>
      <c r="AI35">
        <v>0</v>
      </c>
      <c r="AJ35">
        <v>0</v>
      </c>
      <c r="AK35">
        <v>53.932499999999997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38.744999999999997</v>
      </c>
      <c r="AR35">
        <v>41.951999999999998</v>
      </c>
      <c r="AS35">
        <v>32.553840000000001</v>
      </c>
      <c r="AT35">
        <v>15.000000999999999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2838.8873560000002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652.65</v>
      </c>
      <c r="M36">
        <v>92</v>
      </c>
      <c r="N36">
        <v>118.125</v>
      </c>
      <c r="O36">
        <v>123.66562500000001</v>
      </c>
      <c r="P36">
        <v>139.31</v>
      </c>
      <c r="Q36">
        <v>10.91</v>
      </c>
      <c r="R36">
        <v>42.390099999999997</v>
      </c>
      <c r="S36">
        <v>26.3901</v>
      </c>
      <c r="T36">
        <v>0</v>
      </c>
      <c r="U36">
        <v>348.97500000000002</v>
      </c>
      <c r="V36">
        <v>14.25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28.09872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43.681199999999997</v>
      </c>
      <c r="AH36">
        <v>37.880000000000003</v>
      </c>
      <c r="AI36">
        <v>0</v>
      </c>
      <c r="AJ36">
        <v>0</v>
      </c>
      <c r="AK36">
        <v>53.932499999999997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25.83</v>
      </c>
      <c r="AR36">
        <v>41.951999999999998</v>
      </c>
      <c r="AS36">
        <v>32.553840000000001</v>
      </c>
      <c r="AT36">
        <v>15.000000999999999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2807.0323560000006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679.48990000000003</v>
      </c>
      <c r="L37">
        <v>653.15009999999995</v>
      </c>
      <c r="M37">
        <v>92</v>
      </c>
      <c r="N37">
        <v>118.125</v>
      </c>
      <c r="O37">
        <v>123.66562500000001</v>
      </c>
      <c r="P37">
        <v>139.31</v>
      </c>
      <c r="Q37">
        <v>10.91</v>
      </c>
      <c r="R37">
        <v>42.390099999999997</v>
      </c>
      <c r="S37">
        <v>26.3901</v>
      </c>
      <c r="T37">
        <v>0</v>
      </c>
      <c r="U37">
        <v>348.97500000000002</v>
      </c>
      <c r="V37">
        <v>14.25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28.09872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43.681199999999997</v>
      </c>
      <c r="AH37">
        <v>18.940000000000001</v>
      </c>
      <c r="AI37">
        <v>0</v>
      </c>
      <c r="AJ37">
        <v>0</v>
      </c>
      <c r="AK37">
        <v>53.932499999999997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25.83</v>
      </c>
      <c r="AR37">
        <v>44.16</v>
      </c>
      <c r="AS37">
        <v>31.897382</v>
      </c>
      <c r="AT37">
        <v>15.000000999999999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2790.4438979999995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667.47040000000004</v>
      </c>
      <c r="L38">
        <v>653.15009999999995</v>
      </c>
      <c r="M38">
        <v>92</v>
      </c>
      <c r="N38">
        <v>118.125</v>
      </c>
      <c r="O38">
        <v>123.66562500000001</v>
      </c>
      <c r="P38">
        <v>139.31</v>
      </c>
      <c r="Q38">
        <v>10.91</v>
      </c>
      <c r="R38">
        <v>42.390099999999997</v>
      </c>
      <c r="S38">
        <v>26.3901</v>
      </c>
      <c r="T38">
        <v>0</v>
      </c>
      <c r="U38">
        <v>348.97500000000002</v>
      </c>
      <c r="V38">
        <v>14.25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28.09872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43.681199999999997</v>
      </c>
      <c r="AH38">
        <v>0</v>
      </c>
      <c r="AI38">
        <v>0</v>
      </c>
      <c r="AJ38">
        <v>0</v>
      </c>
      <c r="AK38">
        <v>53.932499999999997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25.515000000000001</v>
      </c>
      <c r="AR38">
        <v>44.16</v>
      </c>
      <c r="AS38">
        <v>31.897382</v>
      </c>
      <c r="AT38">
        <v>15.000000999999999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2759.169398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656.05039999999997</v>
      </c>
      <c r="L39">
        <v>653.15009999999995</v>
      </c>
      <c r="M39">
        <v>92</v>
      </c>
      <c r="N39">
        <v>118.125</v>
      </c>
      <c r="O39">
        <v>123.66562500000001</v>
      </c>
      <c r="P39">
        <v>139.31</v>
      </c>
      <c r="Q39">
        <v>10.91</v>
      </c>
      <c r="R39">
        <v>42.390099999999997</v>
      </c>
      <c r="S39">
        <v>26.3901</v>
      </c>
      <c r="T39">
        <v>0</v>
      </c>
      <c r="U39">
        <v>348.97500000000002</v>
      </c>
      <c r="V39">
        <v>14.25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28.09872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43.681199999999997</v>
      </c>
      <c r="AH39">
        <v>0</v>
      </c>
      <c r="AI39">
        <v>0</v>
      </c>
      <c r="AJ39">
        <v>0</v>
      </c>
      <c r="AK39">
        <v>53.932499999999997</v>
      </c>
      <c r="AL39">
        <v>25.564</v>
      </c>
      <c r="AM39">
        <v>15.804048</v>
      </c>
      <c r="AN39">
        <v>0.66954999999999998</v>
      </c>
      <c r="AO39">
        <v>0</v>
      </c>
      <c r="AP39">
        <v>0</v>
      </c>
      <c r="AQ39">
        <v>12.852</v>
      </c>
      <c r="AR39">
        <v>41.951999999999998</v>
      </c>
      <c r="AS39">
        <v>31.897382</v>
      </c>
      <c r="AT39">
        <v>15.000000999999999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2732.8783980000003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581.07899999999995</v>
      </c>
      <c r="L40">
        <v>653.15009999999995</v>
      </c>
      <c r="M40">
        <v>92</v>
      </c>
      <c r="N40">
        <v>118.125</v>
      </c>
      <c r="O40">
        <v>123.66562500000001</v>
      </c>
      <c r="P40">
        <v>139.31</v>
      </c>
      <c r="Q40">
        <v>10.91</v>
      </c>
      <c r="R40">
        <v>42.390099999999997</v>
      </c>
      <c r="S40">
        <v>26.3901</v>
      </c>
      <c r="T40">
        <v>0</v>
      </c>
      <c r="U40">
        <v>348.97500000000002</v>
      </c>
      <c r="V40">
        <v>14.25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43.681199999999997</v>
      </c>
      <c r="AH40">
        <v>0</v>
      </c>
      <c r="AI40">
        <v>0</v>
      </c>
      <c r="AJ40">
        <v>0</v>
      </c>
      <c r="AK40">
        <v>53.932499999999997</v>
      </c>
      <c r="AL40">
        <v>25.564</v>
      </c>
      <c r="AM40">
        <v>15.804048</v>
      </c>
      <c r="AN40">
        <v>0.66954999999999998</v>
      </c>
      <c r="AO40">
        <v>0</v>
      </c>
      <c r="AP40">
        <v>0</v>
      </c>
      <c r="AQ40">
        <v>12.6</v>
      </c>
      <c r="AR40">
        <v>41.951999999999998</v>
      </c>
      <c r="AS40">
        <v>31.897382</v>
      </c>
      <c r="AT40">
        <v>15.000000999999999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2630.4355979999996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526.75</v>
      </c>
      <c r="L41">
        <v>653.15009999999995</v>
      </c>
      <c r="M41">
        <v>92</v>
      </c>
      <c r="N41">
        <v>118.125</v>
      </c>
      <c r="O41">
        <v>123.66562500000001</v>
      </c>
      <c r="P41">
        <v>139.31</v>
      </c>
      <c r="Q41">
        <v>10.91</v>
      </c>
      <c r="R41">
        <v>42.390099999999997</v>
      </c>
      <c r="S41">
        <v>26.3901</v>
      </c>
      <c r="T41">
        <v>0</v>
      </c>
      <c r="U41">
        <v>348.97500000000002</v>
      </c>
      <c r="V41">
        <v>17.096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43.681199999999997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15.804048</v>
      </c>
      <c r="AN41">
        <v>0.66954999999999998</v>
      </c>
      <c r="AO41">
        <v>0</v>
      </c>
      <c r="AP41">
        <v>0</v>
      </c>
      <c r="AQ41">
        <v>12.6</v>
      </c>
      <c r="AR41">
        <v>41.951999999999998</v>
      </c>
      <c r="AS41">
        <v>31.897382</v>
      </c>
      <c r="AT41">
        <v>15.000000999999999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2578.9525979999994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506</v>
      </c>
      <c r="L42">
        <v>555.42499999999995</v>
      </c>
      <c r="M42">
        <v>92</v>
      </c>
      <c r="N42">
        <v>118.125</v>
      </c>
      <c r="O42">
        <v>123.66562500000001</v>
      </c>
      <c r="P42">
        <v>139.31</v>
      </c>
      <c r="Q42">
        <v>9.5627999999999993</v>
      </c>
      <c r="R42">
        <v>36.584800000000001</v>
      </c>
      <c r="S42">
        <v>22.793600000000001</v>
      </c>
      <c r="T42">
        <v>0</v>
      </c>
      <c r="U42">
        <v>348.97500000000002</v>
      </c>
      <c r="V42">
        <v>16.2241</v>
      </c>
      <c r="W42">
        <v>40.024500000000003</v>
      </c>
      <c r="X42">
        <v>127.271866</v>
      </c>
      <c r="Y42">
        <v>0</v>
      </c>
      <c r="Z42">
        <v>6.5208000000000004</v>
      </c>
      <c r="AA42">
        <v>10.112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43.681199999999997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15.804048</v>
      </c>
      <c r="AN42">
        <v>0.66954999999999998</v>
      </c>
      <c r="AO42">
        <v>0</v>
      </c>
      <c r="AP42">
        <v>0</v>
      </c>
      <c r="AQ42">
        <v>12.6</v>
      </c>
      <c r="AR42">
        <v>41.951999999999998</v>
      </c>
      <c r="AS42">
        <v>31.897382</v>
      </c>
      <c r="AT42">
        <v>15.000000999999999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2418.5556239999992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503.34367800000001</v>
      </c>
      <c r="L43">
        <v>485.42500000000001</v>
      </c>
      <c r="M43">
        <v>92</v>
      </c>
      <c r="N43">
        <v>118.125</v>
      </c>
      <c r="O43">
        <v>123.66562500000001</v>
      </c>
      <c r="P43">
        <v>139.31</v>
      </c>
      <c r="Q43">
        <v>8.7917000000000005</v>
      </c>
      <c r="R43">
        <v>36.584800000000001</v>
      </c>
      <c r="S43">
        <v>20.861644999999999</v>
      </c>
      <c r="T43">
        <v>0</v>
      </c>
      <c r="U43">
        <v>348.97500000000002</v>
      </c>
      <c r="V43">
        <v>17.096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43.681199999999997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41.4</v>
      </c>
      <c r="AS43">
        <v>31.897382</v>
      </c>
      <c r="AT43">
        <v>15.000000999999999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2347.1677609999997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469.96246200000002</v>
      </c>
      <c r="L44">
        <v>415.42500000000001</v>
      </c>
      <c r="M44">
        <v>92</v>
      </c>
      <c r="N44">
        <v>118.125</v>
      </c>
      <c r="O44">
        <v>123.66562500000001</v>
      </c>
      <c r="P44">
        <v>139.31</v>
      </c>
      <c r="Q44">
        <v>8.7917000000000005</v>
      </c>
      <c r="R44">
        <v>36.584800000000001</v>
      </c>
      <c r="S44">
        <v>20.090499999999999</v>
      </c>
      <c r="T44">
        <v>0</v>
      </c>
      <c r="U44">
        <v>348.97500000000002</v>
      </c>
      <c r="V44">
        <v>17.096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43.681199999999997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41.4</v>
      </c>
      <c r="AS44">
        <v>31.897382</v>
      </c>
      <c r="AT44">
        <v>15.000000999999999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2243.0154000000002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414.79109399999999</v>
      </c>
      <c r="L45">
        <v>435.42500000000001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37.622999999999998</v>
      </c>
      <c r="S45">
        <v>23.687000000000001</v>
      </c>
      <c r="T45">
        <v>0</v>
      </c>
      <c r="U45">
        <v>348.97500000000002</v>
      </c>
      <c r="V45">
        <v>17.096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43.681199999999997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41.4</v>
      </c>
      <c r="AS45">
        <v>31.897382</v>
      </c>
      <c r="AT45">
        <v>15.000000999999999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2213.8259319999997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373.73</v>
      </c>
      <c r="L46">
        <v>425.42500000000001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37.622999999999998</v>
      </c>
      <c r="S46">
        <v>23.687000000000001</v>
      </c>
      <c r="T46">
        <v>0</v>
      </c>
      <c r="U46">
        <v>348.97500000000002</v>
      </c>
      <c r="V46">
        <v>17.096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43.681199999999997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41.4</v>
      </c>
      <c r="AS46">
        <v>31.897382</v>
      </c>
      <c r="AT46">
        <v>15.000000999999999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2162.7648380000001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373.73</v>
      </c>
      <c r="L47">
        <v>406.18</v>
      </c>
      <c r="M47">
        <v>92</v>
      </c>
      <c r="N47">
        <v>118.125</v>
      </c>
      <c r="O47">
        <v>123.66562500000001</v>
      </c>
      <c r="P47">
        <v>139.31</v>
      </c>
      <c r="Q47">
        <v>8.2848539999999993</v>
      </c>
      <c r="R47">
        <v>37.622999999999998</v>
      </c>
      <c r="S47">
        <v>18.4665</v>
      </c>
      <c r="T47">
        <v>0</v>
      </c>
      <c r="U47">
        <v>348.97500000000002</v>
      </c>
      <c r="V47">
        <v>17.096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43.681199999999997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15.804048</v>
      </c>
      <c r="AN47">
        <v>0.66954999999999998</v>
      </c>
      <c r="AO47">
        <v>0</v>
      </c>
      <c r="AP47">
        <v>0.25619999999999998</v>
      </c>
      <c r="AQ47">
        <v>0</v>
      </c>
      <c r="AR47">
        <v>41.4</v>
      </c>
      <c r="AS47">
        <v>31.897382</v>
      </c>
      <c r="AT47">
        <v>15.000000999999999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2136.7014920000001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373.73</v>
      </c>
      <c r="L48">
        <v>391.18</v>
      </c>
      <c r="M48">
        <v>92</v>
      </c>
      <c r="N48">
        <v>118.125</v>
      </c>
      <c r="O48">
        <v>123.66562500000001</v>
      </c>
      <c r="P48">
        <v>139.31</v>
      </c>
      <c r="Q48">
        <v>7.9871999999999996</v>
      </c>
      <c r="R48">
        <v>29.2453</v>
      </c>
      <c r="S48">
        <v>18.4665</v>
      </c>
      <c r="T48">
        <v>0</v>
      </c>
      <c r="U48">
        <v>348.97500000000002</v>
      </c>
      <c r="V48">
        <v>17.096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43.681199999999997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15.804048</v>
      </c>
      <c r="AN48">
        <v>0.66954999999999998</v>
      </c>
      <c r="AO48">
        <v>0</v>
      </c>
      <c r="AP48">
        <v>0.25619999999999998</v>
      </c>
      <c r="AQ48">
        <v>0</v>
      </c>
      <c r="AR48">
        <v>41.4</v>
      </c>
      <c r="AS48">
        <v>31.897382</v>
      </c>
      <c r="AT48">
        <v>15.000000999999999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2113.0261380000002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</v>
      </c>
      <c r="L49">
        <v>360.18</v>
      </c>
      <c r="M49">
        <v>92</v>
      </c>
      <c r="N49">
        <v>118.125</v>
      </c>
      <c r="O49">
        <v>123.66562500000001</v>
      </c>
      <c r="P49">
        <v>139.31</v>
      </c>
      <c r="Q49">
        <v>7.9871999999999996</v>
      </c>
      <c r="R49">
        <v>29.2453</v>
      </c>
      <c r="S49">
        <v>18.4665</v>
      </c>
      <c r="T49">
        <v>0</v>
      </c>
      <c r="U49">
        <v>359.1</v>
      </c>
      <c r="V49">
        <v>11.4314</v>
      </c>
      <c r="W49">
        <v>37.231099999999998</v>
      </c>
      <c r="X49">
        <v>118.1001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43.681199999999997</v>
      </c>
      <c r="AH49">
        <v>0</v>
      </c>
      <c r="AI49">
        <v>0</v>
      </c>
      <c r="AJ49">
        <v>0</v>
      </c>
      <c r="AK49">
        <v>53.932499999999997</v>
      </c>
      <c r="AL49">
        <v>11.62</v>
      </c>
      <c r="AM49">
        <v>15.804048</v>
      </c>
      <c r="AN49">
        <v>0.66954999999999998</v>
      </c>
      <c r="AO49">
        <v>0</v>
      </c>
      <c r="AP49">
        <v>0.25619999999999998</v>
      </c>
      <c r="AQ49">
        <v>0</v>
      </c>
      <c r="AR49">
        <v>41.4</v>
      </c>
      <c r="AS49">
        <v>31.897382</v>
      </c>
      <c r="AT49">
        <v>15.000000999999999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2035.4837580000005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</v>
      </c>
      <c r="L50">
        <v>360.18</v>
      </c>
      <c r="M50">
        <v>92</v>
      </c>
      <c r="N50">
        <v>118.125</v>
      </c>
      <c r="O50">
        <v>123.66562500000001</v>
      </c>
      <c r="P50">
        <v>139.31</v>
      </c>
      <c r="Q50">
        <v>7.9871999999999996</v>
      </c>
      <c r="R50">
        <v>29.2453</v>
      </c>
      <c r="S50">
        <v>18.4665</v>
      </c>
      <c r="T50">
        <v>0</v>
      </c>
      <c r="U50">
        <v>374.05968799999999</v>
      </c>
      <c r="V50">
        <v>11.4314</v>
      </c>
      <c r="W50">
        <v>37.231099999999998</v>
      </c>
      <c r="X50">
        <v>118.1001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43.681199999999997</v>
      </c>
      <c r="AH50">
        <v>0</v>
      </c>
      <c r="AI50">
        <v>0</v>
      </c>
      <c r="AJ50">
        <v>0</v>
      </c>
      <c r="AK50">
        <v>53.932499999999997</v>
      </c>
      <c r="AL50">
        <v>11.62</v>
      </c>
      <c r="AM50">
        <v>15.804048</v>
      </c>
      <c r="AN50">
        <v>0.66954999999999998</v>
      </c>
      <c r="AO50">
        <v>0</v>
      </c>
      <c r="AP50">
        <v>0.25619999999999998</v>
      </c>
      <c r="AQ50">
        <v>0</v>
      </c>
      <c r="AR50">
        <v>41.4</v>
      </c>
      <c r="AS50">
        <v>31.897382</v>
      </c>
      <c r="AT50">
        <v>15.000000999999999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2050.4434460000002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379.3</v>
      </c>
      <c r="L51">
        <v>361.75</v>
      </c>
      <c r="M51">
        <v>92</v>
      </c>
      <c r="N51">
        <v>118.125</v>
      </c>
      <c r="O51">
        <v>123.66562500000001</v>
      </c>
      <c r="P51">
        <v>139.31</v>
      </c>
      <c r="Q51">
        <v>6.64</v>
      </c>
      <c r="R51">
        <v>23.44</v>
      </c>
      <c r="S51">
        <v>16.156144999999999</v>
      </c>
      <c r="T51">
        <v>0</v>
      </c>
      <c r="U51">
        <v>385.375001</v>
      </c>
      <c r="V51">
        <v>10.5595</v>
      </c>
      <c r="W51">
        <v>37.231099999999998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43.681199999999997</v>
      </c>
      <c r="AH51">
        <v>0</v>
      </c>
      <c r="AI51">
        <v>0</v>
      </c>
      <c r="AJ51">
        <v>0</v>
      </c>
      <c r="AK51">
        <v>53.932499999999997</v>
      </c>
      <c r="AL51">
        <v>11.62</v>
      </c>
      <c r="AM51">
        <v>15.804048</v>
      </c>
      <c r="AN51">
        <v>0.66954999999999998</v>
      </c>
      <c r="AO51">
        <v>0</v>
      </c>
      <c r="AP51">
        <v>0.25619999999999998</v>
      </c>
      <c r="AQ51">
        <v>0</v>
      </c>
      <c r="AR51">
        <v>41.951999999999998</v>
      </c>
      <c r="AS51">
        <v>31.897382</v>
      </c>
      <c r="AT51">
        <v>15.000000999999999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2087.0068039999996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</v>
      </c>
      <c r="L52">
        <v>361.75</v>
      </c>
      <c r="M52">
        <v>92</v>
      </c>
      <c r="N52">
        <v>118.125</v>
      </c>
      <c r="O52">
        <v>123.66562500000001</v>
      </c>
      <c r="P52">
        <v>139.31</v>
      </c>
      <c r="Q52">
        <v>6.64</v>
      </c>
      <c r="R52">
        <v>23.44</v>
      </c>
      <c r="S52">
        <v>14.87</v>
      </c>
      <c r="T52">
        <v>0</v>
      </c>
      <c r="U52">
        <v>385.875</v>
      </c>
      <c r="V52">
        <v>10.5595</v>
      </c>
      <c r="W52">
        <v>37.231099999999998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43.681199999999997</v>
      </c>
      <c r="AH52">
        <v>0</v>
      </c>
      <c r="AI52">
        <v>0</v>
      </c>
      <c r="AJ52">
        <v>0</v>
      </c>
      <c r="AK52">
        <v>53.932499999999997</v>
      </c>
      <c r="AL52">
        <v>11.62</v>
      </c>
      <c r="AM52">
        <v>15.804048</v>
      </c>
      <c r="AN52">
        <v>0.66954999999999998</v>
      </c>
      <c r="AO52">
        <v>0</v>
      </c>
      <c r="AP52">
        <v>0.25619999999999998</v>
      </c>
      <c r="AQ52">
        <v>0</v>
      </c>
      <c r="AR52">
        <v>41.951999999999998</v>
      </c>
      <c r="AS52">
        <v>31.897382</v>
      </c>
      <c r="AT52">
        <v>15.000000999999999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2086.2206579999997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379.3</v>
      </c>
      <c r="L53">
        <v>361.75</v>
      </c>
      <c r="M53">
        <v>92</v>
      </c>
      <c r="N53">
        <v>118.125</v>
      </c>
      <c r="O53">
        <v>123.66562500000001</v>
      </c>
      <c r="P53">
        <v>139.31</v>
      </c>
      <c r="Q53">
        <v>6.64</v>
      </c>
      <c r="R53">
        <v>23.44</v>
      </c>
      <c r="S53">
        <v>14.87</v>
      </c>
      <c r="T53">
        <v>0</v>
      </c>
      <c r="U53">
        <v>385.875</v>
      </c>
      <c r="V53">
        <v>10.5595</v>
      </c>
      <c r="W53">
        <v>37.231099999999998</v>
      </c>
      <c r="X53">
        <v>132.4701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43.681199999999997</v>
      </c>
      <c r="AH53">
        <v>0</v>
      </c>
      <c r="AI53">
        <v>0</v>
      </c>
      <c r="AJ53">
        <v>0</v>
      </c>
      <c r="AK53">
        <v>53.932499999999997</v>
      </c>
      <c r="AL53">
        <v>11.62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39.744</v>
      </c>
      <c r="AS53">
        <v>31.897382</v>
      </c>
      <c r="AT53">
        <v>15.000000999999999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2075.3706579999998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</v>
      </c>
      <c r="L54">
        <v>361.75</v>
      </c>
      <c r="M54">
        <v>63.305599999999998</v>
      </c>
      <c r="N54">
        <v>118.125</v>
      </c>
      <c r="O54">
        <v>123.66562500000001</v>
      </c>
      <c r="P54">
        <v>139.31</v>
      </c>
      <c r="Q54">
        <v>6.64</v>
      </c>
      <c r="R54">
        <v>23.44</v>
      </c>
      <c r="S54">
        <v>14.87</v>
      </c>
      <c r="T54">
        <v>0</v>
      </c>
      <c r="U54">
        <v>385.875</v>
      </c>
      <c r="V54">
        <v>8.94</v>
      </c>
      <c r="W54">
        <v>32.445500000000003</v>
      </c>
      <c r="X54">
        <v>102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43.681199999999997</v>
      </c>
      <c r="AH54">
        <v>0</v>
      </c>
      <c r="AI54">
        <v>0</v>
      </c>
      <c r="AJ54">
        <v>0</v>
      </c>
      <c r="AK54">
        <v>53.932499999999997</v>
      </c>
      <c r="AL54">
        <v>11.62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39.744</v>
      </c>
      <c r="AS54">
        <v>31.897382</v>
      </c>
      <c r="AT54">
        <v>15.000000999999999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2009.801058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379.3</v>
      </c>
      <c r="L55">
        <v>361.75</v>
      </c>
      <c r="M55">
        <v>63.305599999999998</v>
      </c>
      <c r="N55">
        <v>94.777299999999997</v>
      </c>
      <c r="O55">
        <v>115.689448</v>
      </c>
      <c r="P55">
        <v>126.92230000000001</v>
      </c>
      <c r="Q55">
        <v>6.64</v>
      </c>
      <c r="R55">
        <v>23.44</v>
      </c>
      <c r="S55">
        <v>14.87</v>
      </c>
      <c r="T55">
        <v>0</v>
      </c>
      <c r="U55">
        <v>385.875</v>
      </c>
      <c r="V55">
        <v>8.94</v>
      </c>
      <c r="W55">
        <v>26.07</v>
      </c>
      <c r="X55">
        <v>82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43.681199999999997</v>
      </c>
      <c r="AH55">
        <v>0</v>
      </c>
      <c r="AI55">
        <v>0</v>
      </c>
      <c r="AJ55">
        <v>0</v>
      </c>
      <c r="AK55">
        <v>53.932499999999997</v>
      </c>
      <c r="AL55">
        <v>11.62</v>
      </c>
      <c r="AM55">
        <v>15.804048</v>
      </c>
      <c r="AN55">
        <v>0.66954999999999998</v>
      </c>
      <c r="AO55">
        <v>0</v>
      </c>
      <c r="AP55">
        <v>6.4050000000000002</v>
      </c>
      <c r="AQ55">
        <v>0</v>
      </c>
      <c r="AR55">
        <v>41.951999999999998</v>
      </c>
      <c r="AS55">
        <v>31.897382</v>
      </c>
      <c r="AT55">
        <v>15.000000999999999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1941.921981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379.3</v>
      </c>
      <c r="L56">
        <v>361.75</v>
      </c>
      <c r="M56">
        <v>63.305599999999998</v>
      </c>
      <c r="N56">
        <v>94.777299999999997</v>
      </c>
      <c r="O56">
        <v>90.693200000000004</v>
      </c>
      <c r="P56">
        <v>126.92230000000001</v>
      </c>
      <c r="Q56">
        <v>6.64</v>
      </c>
      <c r="R56">
        <v>23.44</v>
      </c>
      <c r="S56">
        <v>14.87</v>
      </c>
      <c r="T56">
        <v>0</v>
      </c>
      <c r="U56">
        <v>385.875</v>
      </c>
      <c r="V56">
        <v>8.94</v>
      </c>
      <c r="W56">
        <v>26.07</v>
      </c>
      <c r="X56">
        <v>82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43.681199999999997</v>
      </c>
      <c r="AH56">
        <v>0</v>
      </c>
      <c r="AI56">
        <v>0</v>
      </c>
      <c r="AJ56">
        <v>0</v>
      </c>
      <c r="AK56">
        <v>53.932499999999997</v>
      </c>
      <c r="AL56">
        <v>11.62</v>
      </c>
      <c r="AM56">
        <v>15.804048</v>
      </c>
      <c r="AN56">
        <v>0.66954999999999998</v>
      </c>
      <c r="AO56">
        <v>0</v>
      </c>
      <c r="AP56">
        <v>6.4050000000000002</v>
      </c>
      <c r="AQ56">
        <v>0</v>
      </c>
      <c r="AR56">
        <v>41.951999999999998</v>
      </c>
      <c r="AS56">
        <v>31.897382</v>
      </c>
      <c r="AT56">
        <v>15.000000999999999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1916.925733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379.3</v>
      </c>
      <c r="L57">
        <v>361.75</v>
      </c>
      <c r="M57">
        <v>63.305599999999998</v>
      </c>
      <c r="N57">
        <v>94.777299999999997</v>
      </c>
      <c r="O57">
        <v>90.693200000000004</v>
      </c>
      <c r="P57">
        <v>126.92230000000001</v>
      </c>
      <c r="Q57">
        <v>6.64</v>
      </c>
      <c r="R57">
        <v>23.44</v>
      </c>
      <c r="S57">
        <v>14.87</v>
      </c>
      <c r="T57">
        <v>0</v>
      </c>
      <c r="U57">
        <v>385.875</v>
      </c>
      <c r="V57">
        <v>8.94</v>
      </c>
      <c r="W57">
        <v>26.07</v>
      </c>
      <c r="X57">
        <v>82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43.681199999999997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15.804048</v>
      </c>
      <c r="AN57">
        <v>0.66954999999999998</v>
      </c>
      <c r="AO57">
        <v>0</v>
      </c>
      <c r="AP57">
        <v>6.4050000000000002</v>
      </c>
      <c r="AQ57">
        <v>0</v>
      </c>
      <c r="AR57">
        <v>41.951999999999998</v>
      </c>
      <c r="AS57">
        <v>31.897382</v>
      </c>
      <c r="AT57">
        <v>15.000000999999999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1907.6297330000002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379.3</v>
      </c>
      <c r="L58">
        <v>361.75</v>
      </c>
      <c r="M58">
        <v>63.305599999999998</v>
      </c>
      <c r="N58">
        <v>94.777299999999997</v>
      </c>
      <c r="O58">
        <v>90.693200000000004</v>
      </c>
      <c r="P58">
        <v>126.92230000000001</v>
      </c>
      <c r="Q58">
        <v>6.64</v>
      </c>
      <c r="R58">
        <v>23.44</v>
      </c>
      <c r="S58">
        <v>14.87</v>
      </c>
      <c r="T58">
        <v>0</v>
      </c>
      <c r="U58">
        <v>385.875</v>
      </c>
      <c r="V58">
        <v>8.94</v>
      </c>
      <c r="W58">
        <v>26.07</v>
      </c>
      <c r="X58">
        <v>82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43.681199999999997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15.804048</v>
      </c>
      <c r="AN58">
        <v>0.66954999999999998</v>
      </c>
      <c r="AO58">
        <v>0</v>
      </c>
      <c r="AP58">
        <v>6.4050000000000002</v>
      </c>
      <c r="AQ58">
        <v>0</v>
      </c>
      <c r="AR58">
        <v>41.951999999999998</v>
      </c>
      <c r="AS58">
        <v>31.897382</v>
      </c>
      <c r="AT58">
        <v>15.000000999999999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1907.6297330000002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379.3</v>
      </c>
      <c r="L59">
        <v>361.75</v>
      </c>
      <c r="M59">
        <v>63.305599999999998</v>
      </c>
      <c r="N59">
        <v>94.777299999999997</v>
      </c>
      <c r="O59">
        <v>90.693200000000004</v>
      </c>
      <c r="P59">
        <v>126.92230000000001</v>
      </c>
      <c r="Q59">
        <v>6.64</v>
      </c>
      <c r="R59">
        <v>23.44</v>
      </c>
      <c r="S59">
        <v>14.87</v>
      </c>
      <c r="T59">
        <v>0</v>
      </c>
      <c r="U59">
        <v>385.875</v>
      </c>
      <c r="V59">
        <v>8.94</v>
      </c>
      <c r="W59">
        <v>26.07</v>
      </c>
      <c r="X59">
        <v>102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43.681199999999997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15.804048</v>
      </c>
      <c r="AN59">
        <v>0.66954999999999998</v>
      </c>
      <c r="AO59">
        <v>0</v>
      </c>
      <c r="AP59">
        <v>0.25619999999999998</v>
      </c>
      <c r="AQ59">
        <v>0</v>
      </c>
      <c r="AR59">
        <v>41.951999999999998</v>
      </c>
      <c r="AS59">
        <v>31.897382</v>
      </c>
      <c r="AT59">
        <v>15.000000999999999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1905.0020810000003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379.3</v>
      </c>
      <c r="L60">
        <v>361.75</v>
      </c>
      <c r="M60">
        <v>63.305599999999998</v>
      </c>
      <c r="N60">
        <v>94.777299999999997</v>
      </c>
      <c r="O60">
        <v>90.693200000000004</v>
      </c>
      <c r="P60">
        <v>126.92230000000001</v>
      </c>
      <c r="Q60">
        <v>6.64</v>
      </c>
      <c r="R60">
        <v>23.44</v>
      </c>
      <c r="S60">
        <v>14.87</v>
      </c>
      <c r="T60">
        <v>0</v>
      </c>
      <c r="U60">
        <v>385.875</v>
      </c>
      <c r="V60">
        <v>8.94</v>
      </c>
      <c r="W60">
        <v>26.07</v>
      </c>
      <c r="X60">
        <v>102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43.681199999999997</v>
      </c>
      <c r="AH60">
        <v>0</v>
      </c>
      <c r="AI60">
        <v>0</v>
      </c>
      <c r="AJ60">
        <v>0</v>
      </c>
      <c r="AK60">
        <v>53.932499999999997</v>
      </c>
      <c r="AL60">
        <v>2.3239999999999998</v>
      </c>
      <c r="AM60">
        <v>15.804048</v>
      </c>
      <c r="AN60">
        <v>0.66954999999999998</v>
      </c>
      <c r="AO60">
        <v>0</v>
      </c>
      <c r="AP60">
        <v>0.25619999999999998</v>
      </c>
      <c r="AQ60">
        <v>0</v>
      </c>
      <c r="AR60">
        <v>41.951999999999998</v>
      </c>
      <c r="AS60">
        <v>31.897382</v>
      </c>
      <c r="AT60">
        <v>15.000000999999999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1905.0020810000003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379.3</v>
      </c>
      <c r="L61">
        <v>361.75</v>
      </c>
      <c r="M61">
        <v>62.2256</v>
      </c>
      <c r="N61">
        <v>94.247299999999996</v>
      </c>
      <c r="O61">
        <v>89.193200000000004</v>
      </c>
      <c r="P61">
        <v>139.31</v>
      </c>
      <c r="Q61">
        <v>6.64</v>
      </c>
      <c r="R61">
        <v>23.44</v>
      </c>
      <c r="S61">
        <v>14.87</v>
      </c>
      <c r="T61">
        <v>0</v>
      </c>
      <c r="U61">
        <v>385.875</v>
      </c>
      <c r="V61">
        <v>8.94</v>
      </c>
      <c r="W61">
        <v>32.445500000000003</v>
      </c>
      <c r="X61">
        <v>102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43.681199999999997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15.804048</v>
      </c>
      <c r="AN61">
        <v>0.66954999999999998</v>
      </c>
      <c r="AO61">
        <v>0</v>
      </c>
      <c r="AP61">
        <v>0.25619999999999998</v>
      </c>
      <c r="AQ61">
        <v>0</v>
      </c>
      <c r="AR61">
        <v>41.951999999999998</v>
      </c>
      <c r="AS61">
        <v>31.897382</v>
      </c>
      <c r="AT61">
        <v>15.000000999999999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1931.1132810000004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379.3</v>
      </c>
      <c r="L62">
        <v>361.75</v>
      </c>
      <c r="M62">
        <v>62.2256</v>
      </c>
      <c r="N62">
        <v>94.247299999999996</v>
      </c>
      <c r="O62">
        <v>89.193200000000004</v>
      </c>
      <c r="P62">
        <v>139.31</v>
      </c>
      <c r="Q62">
        <v>6.64</v>
      </c>
      <c r="R62">
        <v>23.44</v>
      </c>
      <c r="S62">
        <v>14.87</v>
      </c>
      <c r="T62">
        <v>0</v>
      </c>
      <c r="U62">
        <v>385.875</v>
      </c>
      <c r="V62">
        <v>8.94</v>
      </c>
      <c r="W62">
        <v>32.445500000000003</v>
      </c>
      <c r="X62">
        <v>102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43.681199999999997</v>
      </c>
      <c r="AH62">
        <v>0</v>
      </c>
      <c r="AI62">
        <v>0</v>
      </c>
      <c r="AJ62">
        <v>0</v>
      </c>
      <c r="AK62">
        <v>53.932499999999997</v>
      </c>
      <c r="AL62">
        <v>12.782</v>
      </c>
      <c r="AM62">
        <v>15.804048</v>
      </c>
      <c r="AN62">
        <v>0.66954999999999998</v>
      </c>
      <c r="AO62">
        <v>0</v>
      </c>
      <c r="AP62">
        <v>0.25619999999999998</v>
      </c>
      <c r="AQ62">
        <v>12.852</v>
      </c>
      <c r="AR62">
        <v>41.951999999999998</v>
      </c>
      <c r="AS62">
        <v>31.897382</v>
      </c>
      <c r="AT62">
        <v>15.000000999999999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1943.9652810000005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379.3</v>
      </c>
      <c r="L63">
        <v>361.75</v>
      </c>
      <c r="M63">
        <v>62.2256</v>
      </c>
      <c r="N63">
        <v>94.247299999999996</v>
      </c>
      <c r="O63">
        <v>105.02052999999999</v>
      </c>
      <c r="P63">
        <v>139.31</v>
      </c>
      <c r="Q63">
        <v>6.64</v>
      </c>
      <c r="R63">
        <v>23.44</v>
      </c>
      <c r="S63">
        <v>14.87</v>
      </c>
      <c r="T63">
        <v>0</v>
      </c>
      <c r="U63">
        <v>385.875</v>
      </c>
      <c r="V63">
        <v>8.94</v>
      </c>
      <c r="W63">
        <v>32.445500000000003</v>
      </c>
      <c r="X63">
        <v>102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43.681199999999997</v>
      </c>
      <c r="AH63">
        <v>0</v>
      </c>
      <c r="AI63">
        <v>0</v>
      </c>
      <c r="AJ63">
        <v>0</v>
      </c>
      <c r="AK63">
        <v>53.932499999999997</v>
      </c>
      <c r="AL63">
        <v>12.782</v>
      </c>
      <c r="AM63">
        <v>15.804048</v>
      </c>
      <c r="AN63">
        <v>0.66954999999999998</v>
      </c>
      <c r="AO63">
        <v>0</v>
      </c>
      <c r="AP63">
        <v>0</v>
      </c>
      <c r="AQ63">
        <v>12.852</v>
      </c>
      <c r="AR63">
        <v>43.055999999999997</v>
      </c>
      <c r="AS63">
        <v>31.897382</v>
      </c>
      <c r="AT63">
        <v>15.000000999999999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1960.6404110000003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</v>
      </c>
      <c r="L64">
        <v>361.75</v>
      </c>
      <c r="M64">
        <v>62.2256</v>
      </c>
      <c r="N64">
        <v>94.247299999999996</v>
      </c>
      <c r="O64">
        <v>121.729097</v>
      </c>
      <c r="P64">
        <v>139.31</v>
      </c>
      <c r="Q64">
        <v>6.64</v>
      </c>
      <c r="R64">
        <v>23.44</v>
      </c>
      <c r="S64">
        <v>14.87</v>
      </c>
      <c r="T64">
        <v>0</v>
      </c>
      <c r="U64">
        <v>385.875</v>
      </c>
      <c r="V64">
        <v>8.94</v>
      </c>
      <c r="W64">
        <v>32.445500000000003</v>
      </c>
      <c r="X64">
        <v>118.4701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43.681199999999997</v>
      </c>
      <c r="AH64">
        <v>0</v>
      </c>
      <c r="AI64">
        <v>0</v>
      </c>
      <c r="AJ64">
        <v>0</v>
      </c>
      <c r="AK64">
        <v>53.932499999999997</v>
      </c>
      <c r="AL64">
        <v>12.782</v>
      </c>
      <c r="AM64">
        <v>15.804048</v>
      </c>
      <c r="AN64">
        <v>0.66954999999999998</v>
      </c>
      <c r="AO64">
        <v>0</v>
      </c>
      <c r="AP64">
        <v>0</v>
      </c>
      <c r="AQ64">
        <v>12.852</v>
      </c>
      <c r="AR64">
        <v>43.055999999999997</v>
      </c>
      <c r="AS64">
        <v>31.897382</v>
      </c>
      <c r="AT64">
        <v>15.000000999999999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1993.8190780000004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379.3</v>
      </c>
      <c r="L65">
        <v>361.75</v>
      </c>
      <c r="M65">
        <v>92</v>
      </c>
      <c r="N65">
        <v>118.125</v>
      </c>
      <c r="O65">
        <v>123.66562500000001</v>
      </c>
      <c r="P65">
        <v>139.31</v>
      </c>
      <c r="Q65">
        <v>6.64</v>
      </c>
      <c r="R65">
        <v>23.44</v>
      </c>
      <c r="S65">
        <v>14.87</v>
      </c>
      <c r="T65">
        <v>0</v>
      </c>
      <c r="U65">
        <v>385.875</v>
      </c>
      <c r="V65">
        <v>8.94</v>
      </c>
      <c r="W65">
        <v>32.445500000000003</v>
      </c>
      <c r="X65">
        <v>118.4701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43.681199999999997</v>
      </c>
      <c r="AH65">
        <v>0</v>
      </c>
      <c r="AI65">
        <v>0</v>
      </c>
      <c r="AJ65">
        <v>0</v>
      </c>
      <c r="AK65">
        <v>53.932499999999997</v>
      </c>
      <c r="AL65">
        <v>2.3239999999999998</v>
      </c>
      <c r="AM65">
        <v>15.804048</v>
      </c>
      <c r="AN65">
        <v>0.66954999999999998</v>
      </c>
      <c r="AO65">
        <v>0</v>
      </c>
      <c r="AP65">
        <v>0</v>
      </c>
      <c r="AQ65">
        <v>12.852</v>
      </c>
      <c r="AR65">
        <v>43.055999999999997</v>
      </c>
      <c r="AS65">
        <v>31.897382</v>
      </c>
      <c r="AT65">
        <v>15.000000999999999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2038.9497060000006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379.3</v>
      </c>
      <c r="L66">
        <v>375.75</v>
      </c>
      <c r="M66">
        <v>92</v>
      </c>
      <c r="N66">
        <v>118.125</v>
      </c>
      <c r="O66">
        <v>123.66562500000001</v>
      </c>
      <c r="P66">
        <v>139.31</v>
      </c>
      <c r="Q66">
        <v>6.64</v>
      </c>
      <c r="R66">
        <v>23.44</v>
      </c>
      <c r="S66">
        <v>14.87</v>
      </c>
      <c r="T66">
        <v>0</v>
      </c>
      <c r="U66">
        <v>385.875</v>
      </c>
      <c r="V66">
        <v>8.94</v>
      </c>
      <c r="W66">
        <v>26.07</v>
      </c>
      <c r="X66">
        <v>98.470100000000002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43.681199999999997</v>
      </c>
      <c r="AH66">
        <v>0</v>
      </c>
      <c r="AI66">
        <v>0</v>
      </c>
      <c r="AJ66">
        <v>0</v>
      </c>
      <c r="AK66">
        <v>53.932499999999997</v>
      </c>
      <c r="AL66">
        <v>2.3239999999999998</v>
      </c>
      <c r="AM66">
        <v>15.804048</v>
      </c>
      <c r="AN66">
        <v>0.66954999999999998</v>
      </c>
      <c r="AO66">
        <v>0</v>
      </c>
      <c r="AP66">
        <v>0</v>
      </c>
      <c r="AQ66">
        <v>25.704000000000001</v>
      </c>
      <c r="AR66">
        <v>43.055999999999997</v>
      </c>
      <c r="AS66">
        <v>31.897382</v>
      </c>
      <c r="AT66">
        <v>15.000000999999999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2039.4262060000003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379.3</v>
      </c>
      <c r="L67">
        <v>417.75</v>
      </c>
      <c r="M67">
        <v>92</v>
      </c>
      <c r="N67">
        <v>118.125</v>
      </c>
      <c r="O67">
        <v>123.66562500000001</v>
      </c>
      <c r="P67">
        <v>139.31</v>
      </c>
      <c r="Q67">
        <v>6.64</v>
      </c>
      <c r="R67">
        <v>23.44</v>
      </c>
      <c r="S67">
        <v>14.87</v>
      </c>
      <c r="T67">
        <v>0</v>
      </c>
      <c r="U67">
        <v>385.875</v>
      </c>
      <c r="V67">
        <v>10.5595</v>
      </c>
      <c r="W67">
        <v>30.855599999999999</v>
      </c>
      <c r="X67">
        <v>98.470100000000002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43.681199999999997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15.804048</v>
      </c>
      <c r="AN67">
        <v>0.66954999999999998</v>
      </c>
      <c r="AO67">
        <v>0</v>
      </c>
      <c r="AP67">
        <v>0</v>
      </c>
      <c r="AQ67">
        <v>25.704000000000001</v>
      </c>
      <c r="AR67">
        <v>43.055999999999997</v>
      </c>
      <c r="AS67">
        <v>31.897382</v>
      </c>
      <c r="AT67">
        <v>15.000000999999999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2106.7713060000001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379.3</v>
      </c>
      <c r="L68">
        <v>469.75</v>
      </c>
      <c r="M68">
        <v>92</v>
      </c>
      <c r="N68">
        <v>118.125</v>
      </c>
      <c r="O68">
        <v>123.66562500000001</v>
      </c>
      <c r="P68">
        <v>139.31</v>
      </c>
      <c r="Q68">
        <v>6.64</v>
      </c>
      <c r="R68">
        <v>23.44</v>
      </c>
      <c r="S68">
        <v>14.87</v>
      </c>
      <c r="T68">
        <v>0</v>
      </c>
      <c r="U68">
        <v>385.875</v>
      </c>
      <c r="V68">
        <v>10.5595</v>
      </c>
      <c r="W68">
        <v>30.855599999999999</v>
      </c>
      <c r="X68">
        <v>98.470100000000002</v>
      </c>
      <c r="Y68">
        <v>0</v>
      </c>
      <c r="Z68">
        <v>13.041600000000001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8.3810000000000002</v>
      </c>
      <c r="AG68">
        <v>43.681199999999997</v>
      </c>
      <c r="AH68">
        <v>18.940000000000001</v>
      </c>
      <c r="AI68">
        <v>0</v>
      </c>
      <c r="AJ68">
        <v>0</v>
      </c>
      <c r="AK68">
        <v>53.932499999999997</v>
      </c>
      <c r="AL68">
        <v>2.3239999999999998</v>
      </c>
      <c r="AM68">
        <v>15.804048</v>
      </c>
      <c r="AN68">
        <v>0.66954999999999998</v>
      </c>
      <c r="AO68">
        <v>0</v>
      </c>
      <c r="AP68">
        <v>0</v>
      </c>
      <c r="AQ68">
        <v>25.704000000000001</v>
      </c>
      <c r="AR68">
        <v>43.055999999999997</v>
      </c>
      <c r="AS68">
        <v>31.897382</v>
      </c>
      <c r="AT68">
        <v>15.000000999999999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2165.2921060000008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379.3</v>
      </c>
      <c r="L69">
        <v>563.75</v>
      </c>
      <c r="M69">
        <v>92</v>
      </c>
      <c r="N69">
        <v>118.125</v>
      </c>
      <c r="O69">
        <v>123.66562500000001</v>
      </c>
      <c r="P69">
        <v>139.31</v>
      </c>
      <c r="Q69">
        <v>6.64</v>
      </c>
      <c r="R69">
        <v>23.44</v>
      </c>
      <c r="S69">
        <v>14.87</v>
      </c>
      <c r="T69">
        <v>0</v>
      </c>
      <c r="U69">
        <v>385.875</v>
      </c>
      <c r="V69">
        <v>10.5595</v>
      </c>
      <c r="W69">
        <v>30.855599999999999</v>
      </c>
      <c r="X69">
        <v>98.470100000000002</v>
      </c>
      <c r="Y69">
        <v>0</v>
      </c>
      <c r="Z69">
        <v>13.041600000000001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43.681199999999997</v>
      </c>
      <c r="AH69">
        <v>43.561999999999998</v>
      </c>
      <c r="AI69">
        <v>0</v>
      </c>
      <c r="AJ69">
        <v>0</v>
      </c>
      <c r="AK69">
        <v>53.932499999999997</v>
      </c>
      <c r="AL69">
        <v>2.3239999999999998</v>
      </c>
      <c r="AM69">
        <v>15.804048</v>
      </c>
      <c r="AN69">
        <v>0.66954999999999998</v>
      </c>
      <c r="AO69">
        <v>0</v>
      </c>
      <c r="AP69">
        <v>0</v>
      </c>
      <c r="AQ69">
        <v>25.704000000000001</v>
      </c>
      <c r="AR69">
        <v>33.119999999999997</v>
      </c>
      <c r="AS69">
        <v>31.897382</v>
      </c>
      <c r="AT69">
        <v>15.000000999999999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2290.4569580000002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383.30900000000003</v>
      </c>
      <c r="L70">
        <v>621.245</v>
      </c>
      <c r="M70">
        <v>92</v>
      </c>
      <c r="N70">
        <v>118.125</v>
      </c>
      <c r="O70">
        <v>123.66562500000001</v>
      </c>
      <c r="P70">
        <v>139.31</v>
      </c>
      <c r="Q70">
        <v>7.9871999999999996</v>
      </c>
      <c r="R70">
        <v>23.44</v>
      </c>
      <c r="S70">
        <v>18.102142000000001</v>
      </c>
      <c r="T70">
        <v>0</v>
      </c>
      <c r="U70">
        <v>385.875</v>
      </c>
      <c r="V70">
        <v>17.096</v>
      </c>
      <c r="W70">
        <v>43.318471000000002</v>
      </c>
      <c r="X70">
        <v>130.26798500000001</v>
      </c>
      <c r="Y70">
        <v>0</v>
      </c>
      <c r="Z70">
        <v>13.041600000000001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43.681199999999997</v>
      </c>
      <c r="AH70">
        <v>43.561999999999998</v>
      </c>
      <c r="AI70">
        <v>0</v>
      </c>
      <c r="AJ70">
        <v>0</v>
      </c>
      <c r="AK70">
        <v>53.932499999999997</v>
      </c>
      <c r="AL70">
        <v>2.3239999999999998</v>
      </c>
      <c r="AM70">
        <v>15.804048</v>
      </c>
      <c r="AN70">
        <v>0.66954999999999998</v>
      </c>
      <c r="AO70">
        <v>0</v>
      </c>
      <c r="AP70">
        <v>0</v>
      </c>
      <c r="AQ70">
        <v>25.704000000000001</v>
      </c>
      <c r="AR70">
        <v>33.119999999999997</v>
      </c>
      <c r="AS70">
        <v>31.897382</v>
      </c>
      <c r="AT70">
        <v>15.000000999999999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2424.7194160000004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423.81799999999998</v>
      </c>
      <c r="L71">
        <v>594.38755100000003</v>
      </c>
      <c r="M71">
        <v>92</v>
      </c>
      <c r="N71">
        <v>118.125</v>
      </c>
      <c r="O71">
        <v>123.66562500000001</v>
      </c>
      <c r="P71">
        <v>139.31</v>
      </c>
      <c r="Q71">
        <v>8.7917000000000005</v>
      </c>
      <c r="R71">
        <v>30.162265999999999</v>
      </c>
      <c r="S71">
        <v>20.090499999999999</v>
      </c>
      <c r="T71">
        <v>0</v>
      </c>
      <c r="U71">
        <v>385.875</v>
      </c>
      <c r="V71">
        <v>16.2241</v>
      </c>
      <c r="W71">
        <v>40.024500000000003</v>
      </c>
      <c r="X71">
        <v>127.26090000000001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43.681199999999997</v>
      </c>
      <c r="AH71">
        <v>47.160600000000002</v>
      </c>
      <c r="AI71">
        <v>0</v>
      </c>
      <c r="AJ71">
        <v>0</v>
      </c>
      <c r="AK71">
        <v>53.932499999999997</v>
      </c>
      <c r="AL71">
        <v>25.564</v>
      </c>
      <c r="AM71">
        <v>15.804048</v>
      </c>
      <c r="AN71">
        <v>0.66954999999999998</v>
      </c>
      <c r="AO71">
        <v>0</v>
      </c>
      <c r="AP71">
        <v>0</v>
      </c>
      <c r="AQ71">
        <v>38.555999999999997</v>
      </c>
      <c r="AR71">
        <v>26.495999999999999</v>
      </c>
      <c r="AS71">
        <v>31.897382</v>
      </c>
      <c r="AT71">
        <v>15.000000999999999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2486.7743149999997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475.3</v>
      </c>
      <c r="L72">
        <v>498.73500000000001</v>
      </c>
      <c r="M72">
        <v>92</v>
      </c>
      <c r="N72">
        <v>118.125</v>
      </c>
      <c r="O72">
        <v>123.66562500000001</v>
      </c>
      <c r="P72">
        <v>139.31</v>
      </c>
      <c r="Q72">
        <v>8.7917000000000005</v>
      </c>
      <c r="R72">
        <v>36.358682000000002</v>
      </c>
      <c r="S72">
        <v>20.090499999999999</v>
      </c>
      <c r="T72">
        <v>0</v>
      </c>
      <c r="U72">
        <v>385.875</v>
      </c>
      <c r="V72">
        <v>16.2241</v>
      </c>
      <c r="W72">
        <v>40.024500000000003</v>
      </c>
      <c r="X72">
        <v>127.26090000000001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43.681199999999997</v>
      </c>
      <c r="AH72">
        <v>47.160600000000002</v>
      </c>
      <c r="AI72">
        <v>0</v>
      </c>
      <c r="AJ72">
        <v>0</v>
      </c>
      <c r="AK72">
        <v>53.932499999999997</v>
      </c>
      <c r="AL72">
        <v>25.564</v>
      </c>
      <c r="AM72">
        <v>15.804048</v>
      </c>
      <c r="AN72">
        <v>0.66954999999999998</v>
      </c>
      <c r="AO72">
        <v>0</v>
      </c>
      <c r="AP72">
        <v>0</v>
      </c>
      <c r="AQ72">
        <v>38.555999999999997</v>
      </c>
      <c r="AR72">
        <v>26.495999999999999</v>
      </c>
      <c r="AS72">
        <v>31.897382</v>
      </c>
      <c r="AT72">
        <v>15.000000999999999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2462.8495399999997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525.29999999999995</v>
      </c>
      <c r="L73">
        <v>411.42500000000001</v>
      </c>
      <c r="M73">
        <v>92</v>
      </c>
      <c r="N73">
        <v>118.125</v>
      </c>
      <c r="O73">
        <v>123.66562500000001</v>
      </c>
      <c r="P73">
        <v>139.31</v>
      </c>
      <c r="Q73">
        <v>9.5627999999999993</v>
      </c>
      <c r="R73">
        <v>36.584800000000001</v>
      </c>
      <c r="S73">
        <v>22.793600000000001</v>
      </c>
      <c r="T73">
        <v>0</v>
      </c>
      <c r="U73">
        <v>385.875</v>
      </c>
      <c r="V73">
        <v>17.096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43.681199999999997</v>
      </c>
      <c r="AH73">
        <v>70.172700000000006</v>
      </c>
      <c r="AI73">
        <v>0</v>
      </c>
      <c r="AJ73">
        <v>0</v>
      </c>
      <c r="AK73">
        <v>53.932499999999997</v>
      </c>
      <c r="AL73">
        <v>25.564</v>
      </c>
      <c r="AM73">
        <v>15.804048</v>
      </c>
      <c r="AN73">
        <v>0.66954999999999998</v>
      </c>
      <c r="AO73">
        <v>0</v>
      </c>
      <c r="AP73">
        <v>0</v>
      </c>
      <c r="AQ73">
        <v>38.744999999999997</v>
      </c>
      <c r="AR73">
        <v>33.119999999999997</v>
      </c>
      <c r="AS73">
        <v>31.897382</v>
      </c>
      <c r="AT73">
        <v>15.000000999999999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2539.5156779999993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598.29999999999995</v>
      </c>
      <c r="L74">
        <v>411.42500000000001</v>
      </c>
      <c r="M74">
        <v>92</v>
      </c>
      <c r="N74">
        <v>118.125</v>
      </c>
      <c r="O74">
        <v>123.66562500000001</v>
      </c>
      <c r="P74">
        <v>139.31</v>
      </c>
      <c r="Q74">
        <v>9.5627999999999993</v>
      </c>
      <c r="R74">
        <v>42.390099999999997</v>
      </c>
      <c r="S74">
        <v>22.793600000000001</v>
      </c>
      <c r="T74">
        <v>0</v>
      </c>
      <c r="U74">
        <v>385.875</v>
      </c>
      <c r="V74">
        <v>17.096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43.681199999999997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51.408000000000001</v>
      </c>
      <c r="AR74">
        <v>33.119999999999997</v>
      </c>
      <c r="AS74">
        <v>31.897382</v>
      </c>
      <c r="AT74">
        <v>15.000000999999999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2779.0601979999988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607.19949999999994</v>
      </c>
      <c r="L75">
        <v>512.65509999999995</v>
      </c>
      <c r="M75">
        <v>92</v>
      </c>
      <c r="N75">
        <v>118.125</v>
      </c>
      <c r="O75">
        <v>123.66562500000001</v>
      </c>
      <c r="P75">
        <v>139.31</v>
      </c>
      <c r="Q75">
        <v>9.5627999999999993</v>
      </c>
      <c r="R75">
        <v>36.584800000000001</v>
      </c>
      <c r="S75">
        <v>22.793600000000001</v>
      </c>
      <c r="T75">
        <v>0</v>
      </c>
      <c r="U75">
        <v>385.875</v>
      </c>
      <c r="V75">
        <v>16.2241</v>
      </c>
      <c r="W75">
        <v>40.024500000000003</v>
      </c>
      <c r="X75">
        <v>127.26090000000001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25.143000000000001</v>
      </c>
      <c r="AG75">
        <v>43.681199999999997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51.408000000000001</v>
      </c>
      <c r="AR75">
        <v>33.119999999999997</v>
      </c>
      <c r="AS75">
        <v>30.939599999999999</v>
      </c>
      <c r="AT75">
        <v>15.000000999999999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2864.3479759999991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607.19949999999994</v>
      </c>
      <c r="L76">
        <v>584.65509999999995</v>
      </c>
      <c r="M76">
        <v>92</v>
      </c>
      <c r="N76">
        <v>118.125</v>
      </c>
      <c r="O76">
        <v>123.66562500000001</v>
      </c>
      <c r="P76">
        <v>139.31</v>
      </c>
      <c r="Q76">
        <v>9.5627999999999993</v>
      </c>
      <c r="R76">
        <v>36.584800000000001</v>
      </c>
      <c r="S76">
        <v>22.793600000000001</v>
      </c>
      <c r="T76">
        <v>0</v>
      </c>
      <c r="U76">
        <v>385.875</v>
      </c>
      <c r="V76">
        <v>16.2241</v>
      </c>
      <c r="W76">
        <v>40.024500000000003</v>
      </c>
      <c r="X76">
        <v>127.26090000000001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43.681199999999997</v>
      </c>
      <c r="AH76">
        <v>116.9545</v>
      </c>
      <c r="AI76">
        <v>0</v>
      </c>
      <c r="AJ76">
        <v>0</v>
      </c>
      <c r="AK76">
        <v>53.932499999999997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51.408000000000001</v>
      </c>
      <c r="AR76">
        <v>43.055999999999997</v>
      </c>
      <c r="AS76">
        <v>30.939599999999999</v>
      </c>
      <c r="AT76">
        <v>15.000000999999999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2946.2945439999994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611.20849999999996</v>
      </c>
      <c r="L77">
        <v>653.15009999999995</v>
      </c>
      <c r="M77">
        <v>92</v>
      </c>
      <c r="N77">
        <v>118.125</v>
      </c>
      <c r="O77">
        <v>123.66562500000001</v>
      </c>
      <c r="P77">
        <v>139.31</v>
      </c>
      <c r="Q77">
        <v>10.690939</v>
      </c>
      <c r="R77">
        <v>42.390099999999997</v>
      </c>
      <c r="S77">
        <v>25.433759999999999</v>
      </c>
      <c r="T77">
        <v>0</v>
      </c>
      <c r="U77">
        <v>385.875</v>
      </c>
      <c r="V77">
        <v>17.096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43.681199999999997</v>
      </c>
      <c r="AH77">
        <v>116.9545</v>
      </c>
      <c r="AI77">
        <v>0</v>
      </c>
      <c r="AJ77">
        <v>0</v>
      </c>
      <c r="AK77">
        <v>53.932499999999997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51.408000000000001</v>
      </c>
      <c r="AR77">
        <v>43.055999999999997</v>
      </c>
      <c r="AS77">
        <v>29.5944</v>
      </c>
      <c r="AT77">
        <v>15.000000999999999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3054.2734229999992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621.06420000000003</v>
      </c>
      <c r="L78">
        <v>652.65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385.875</v>
      </c>
      <c r="V78">
        <v>17.096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43.681199999999997</v>
      </c>
      <c r="AH78">
        <v>116.9545</v>
      </c>
      <c r="AI78">
        <v>0</v>
      </c>
      <c r="AJ78">
        <v>0</v>
      </c>
      <c r="AK78">
        <v>53.932499999999997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51.408000000000001</v>
      </c>
      <c r="AR78">
        <v>43.055999999999997</v>
      </c>
      <c r="AS78">
        <v>29.5944</v>
      </c>
      <c r="AT78">
        <v>15.000000999999999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3034.5924239999995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604.98059999999998</v>
      </c>
      <c r="L79">
        <v>652.65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385.875</v>
      </c>
      <c r="V79">
        <v>17.096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43.681199999999997</v>
      </c>
      <c r="AH79">
        <v>116.9545</v>
      </c>
      <c r="AI79">
        <v>0</v>
      </c>
      <c r="AJ79">
        <v>0</v>
      </c>
      <c r="AK79">
        <v>53.932499999999997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51.408000000000001</v>
      </c>
      <c r="AR79">
        <v>33.119999999999997</v>
      </c>
      <c r="AS79">
        <v>24.2136</v>
      </c>
      <c r="AT79">
        <v>15.000000999999999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2994.0137159999995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604.98059999999998</v>
      </c>
      <c r="L80">
        <v>652.65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385.875</v>
      </c>
      <c r="V80">
        <v>17.096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3.9630000000000001</v>
      </c>
      <c r="AE80">
        <v>16.478852</v>
      </c>
      <c r="AF80">
        <v>16.860600000000002</v>
      </c>
      <c r="AG80">
        <v>43.681199999999997</v>
      </c>
      <c r="AH80">
        <v>75.760000000000005</v>
      </c>
      <c r="AI80">
        <v>0</v>
      </c>
      <c r="AJ80">
        <v>0</v>
      </c>
      <c r="AK80">
        <v>53.932499999999997</v>
      </c>
      <c r="AL80">
        <v>25.564</v>
      </c>
      <c r="AM80">
        <v>15.804048</v>
      </c>
      <c r="AN80">
        <v>0.66954999999999998</v>
      </c>
      <c r="AO80">
        <v>0</v>
      </c>
      <c r="AP80">
        <v>0</v>
      </c>
      <c r="AQ80">
        <v>38.555999999999997</v>
      </c>
      <c r="AR80">
        <v>33.119999999999997</v>
      </c>
      <c r="AS80">
        <v>24.2136</v>
      </c>
      <c r="AT80">
        <v>15.000000999999999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2868.512596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605.28060000000005</v>
      </c>
      <c r="L81">
        <v>652.65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385.875</v>
      </c>
      <c r="V81">
        <v>17.096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26.34008</v>
      </c>
      <c r="AC81">
        <v>9.6778399999999998</v>
      </c>
      <c r="AD81">
        <v>0</v>
      </c>
      <c r="AE81">
        <v>16.478852</v>
      </c>
      <c r="AF81">
        <v>8.3810000000000002</v>
      </c>
      <c r="AG81">
        <v>43.681199999999997</v>
      </c>
      <c r="AH81">
        <v>56.82</v>
      </c>
      <c r="AI81">
        <v>0</v>
      </c>
      <c r="AJ81">
        <v>0</v>
      </c>
      <c r="AK81">
        <v>53.932499999999997</v>
      </c>
      <c r="AL81">
        <v>25.564</v>
      </c>
      <c r="AM81">
        <v>15.804048</v>
      </c>
      <c r="AN81">
        <v>0.66954999999999998</v>
      </c>
      <c r="AO81">
        <v>0</v>
      </c>
      <c r="AP81">
        <v>0</v>
      </c>
      <c r="AQ81">
        <v>38.555999999999997</v>
      </c>
      <c r="AR81">
        <v>33.119999999999997</v>
      </c>
      <c r="AS81">
        <v>24.2136</v>
      </c>
      <c r="AT81">
        <v>15.000000999999999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2824.2599559999999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601.19949999999994</v>
      </c>
      <c r="L82">
        <v>653.15009999999995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385.875</v>
      </c>
      <c r="V82">
        <v>17.096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28.09872</v>
      </c>
      <c r="AB82">
        <v>26.34008</v>
      </c>
      <c r="AC82">
        <v>0</v>
      </c>
      <c r="AD82">
        <v>0</v>
      </c>
      <c r="AE82">
        <v>16.478852</v>
      </c>
      <c r="AF82">
        <v>0</v>
      </c>
      <c r="AG82">
        <v>43.681199999999997</v>
      </c>
      <c r="AH82">
        <v>37.880000000000003</v>
      </c>
      <c r="AI82">
        <v>0</v>
      </c>
      <c r="AJ82">
        <v>0</v>
      </c>
      <c r="AK82">
        <v>53.932499999999997</v>
      </c>
      <c r="AL82">
        <v>25.564</v>
      </c>
      <c r="AM82">
        <v>15.804048</v>
      </c>
      <c r="AN82">
        <v>0.66954999999999998</v>
      </c>
      <c r="AO82">
        <v>0</v>
      </c>
      <c r="AP82">
        <v>0</v>
      </c>
      <c r="AQ82">
        <v>38.555999999999997</v>
      </c>
      <c r="AR82">
        <v>33.119999999999997</v>
      </c>
      <c r="AS82">
        <v>24.2136</v>
      </c>
      <c r="AT82">
        <v>15.000000999999999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2769.630756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601.19949999999994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10.91</v>
      </c>
      <c r="R83">
        <v>42.390099999999997</v>
      </c>
      <c r="S83">
        <v>26.3901</v>
      </c>
      <c r="T83">
        <v>0</v>
      </c>
      <c r="U83">
        <v>385.875</v>
      </c>
      <c r="V83">
        <v>17.096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13.0634</v>
      </c>
      <c r="AC83">
        <v>0</v>
      </c>
      <c r="AD83">
        <v>0</v>
      </c>
      <c r="AE83">
        <v>16.478852</v>
      </c>
      <c r="AF83">
        <v>0</v>
      </c>
      <c r="AG83">
        <v>43.681199999999997</v>
      </c>
      <c r="AH83">
        <v>19.413499999999999</v>
      </c>
      <c r="AI83">
        <v>0</v>
      </c>
      <c r="AJ83">
        <v>0</v>
      </c>
      <c r="AK83">
        <v>53.932499999999997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33.119999999999997</v>
      </c>
      <c r="AS83">
        <v>21.523199999999999</v>
      </c>
      <c r="AT83">
        <v>15.000000999999999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2709.5631760000006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601.19949999999994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10.91</v>
      </c>
      <c r="R84">
        <v>42.390099999999997</v>
      </c>
      <c r="S84">
        <v>26.3901</v>
      </c>
      <c r="T84">
        <v>0</v>
      </c>
      <c r="U84">
        <v>385.875</v>
      </c>
      <c r="V84">
        <v>17.096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9.9975000000000005</v>
      </c>
      <c r="AC84">
        <v>0</v>
      </c>
      <c r="AD84">
        <v>0</v>
      </c>
      <c r="AE84">
        <v>16.478852</v>
      </c>
      <c r="AF84">
        <v>0</v>
      </c>
      <c r="AG84">
        <v>43.681199999999997</v>
      </c>
      <c r="AH84">
        <v>0</v>
      </c>
      <c r="AI84">
        <v>0</v>
      </c>
      <c r="AJ84">
        <v>0</v>
      </c>
      <c r="AK84">
        <v>53.932499999999997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33.119999999999997</v>
      </c>
      <c r="AS84">
        <v>21.523199999999999</v>
      </c>
      <c r="AT84">
        <v>15.000000999999999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2673.0344160000004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601.19949999999994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10.91</v>
      </c>
      <c r="R85">
        <v>42.390099999999997</v>
      </c>
      <c r="S85">
        <v>26.3901</v>
      </c>
      <c r="T85">
        <v>0</v>
      </c>
      <c r="U85">
        <v>385.875</v>
      </c>
      <c r="V85">
        <v>17.096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43.681199999999997</v>
      </c>
      <c r="AH85">
        <v>0</v>
      </c>
      <c r="AI85">
        <v>0</v>
      </c>
      <c r="AJ85">
        <v>0</v>
      </c>
      <c r="AK85">
        <v>53.932499999999997</v>
      </c>
      <c r="AL85">
        <v>25.564</v>
      </c>
      <c r="AM85">
        <v>15.804048</v>
      </c>
      <c r="AN85">
        <v>0.66954999999999998</v>
      </c>
      <c r="AO85">
        <v>0</v>
      </c>
      <c r="AP85">
        <v>0.64049999999999996</v>
      </c>
      <c r="AQ85">
        <v>25.704000000000001</v>
      </c>
      <c r="AR85">
        <v>33.119999999999997</v>
      </c>
      <c r="AS85">
        <v>21.523199999999999</v>
      </c>
      <c r="AT85">
        <v>15.000000999999999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2676.4594160000001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601.19949999999994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10.91</v>
      </c>
      <c r="R86">
        <v>42.390099999999997</v>
      </c>
      <c r="S86">
        <v>26.3901</v>
      </c>
      <c r="T86">
        <v>0</v>
      </c>
      <c r="U86">
        <v>385.875</v>
      </c>
      <c r="V86">
        <v>17.096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43.681199999999997</v>
      </c>
      <c r="AH86">
        <v>0</v>
      </c>
      <c r="AI86">
        <v>0</v>
      </c>
      <c r="AJ86">
        <v>0</v>
      </c>
      <c r="AK86">
        <v>53.932499999999997</v>
      </c>
      <c r="AL86">
        <v>25.564</v>
      </c>
      <c r="AM86">
        <v>15.804048</v>
      </c>
      <c r="AN86">
        <v>0.66954999999999998</v>
      </c>
      <c r="AO86">
        <v>0</v>
      </c>
      <c r="AP86">
        <v>0.64049999999999996</v>
      </c>
      <c r="AQ86">
        <v>25.704000000000001</v>
      </c>
      <c r="AR86">
        <v>33.119999999999997</v>
      </c>
      <c r="AS86">
        <v>21.523199999999999</v>
      </c>
      <c r="AT86">
        <v>15.000000999999999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2676.4594160000001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601.19949999999994</v>
      </c>
      <c r="L87">
        <v>557.42499999999995</v>
      </c>
      <c r="M87">
        <v>92</v>
      </c>
      <c r="N87">
        <v>118.125</v>
      </c>
      <c r="O87">
        <v>123.66562500000001</v>
      </c>
      <c r="P87">
        <v>139.31</v>
      </c>
      <c r="Q87">
        <v>10.91</v>
      </c>
      <c r="R87">
        <v>42.390099999999997</v>
      </c>
      <c r="S87">
        <v>26.3901</v>
      </c>
      <c r="T87">
        <v>0</v>
      </c>
      <c r="U87">
        <v>385.875</v>
      </c>
      <c r="V87">
        <v>17.096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43.681199999999997</v>
      </c>
      <c r="AH87">
        <v>0</v>
      </c>
      <c r="AI87">
        <v>0</v>
      </c>
      <c r="AJ87">
        <v>0</v>
      </c>
      <c r="AK87">
        <v>53.932499999999997</v>
      </c>
      <c r="AL87">
        <v>25.564</v>
      </c>
      <c r="AM87">
        <v>15.804048</v>
      </c>
      <c r="AN87">
        <v>0.66954999999999998</v>
      </c>
      <c r="AO87">
        <v>0</v>
      </c>
      <c r="AP87">
        <v>0.64049999999999996</v>
      </c>
      <c r="AQ87">
        <v>25.704000000000001</v>
      </c>
      <c r="AR87">
        <v>33.119999999999997</v>
      </c>
      <c r="AS87">
        <v>22.868400000000001</v>
      </c>
      <c r="AT87">
        <v>15.000000999999999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2568.0301559999994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601.19949999999994</v>
      </c>
      <c r="L88">
        <v>607.42499999999995</v>
      </c>
      <c r="M88">
        <v>92</v>
      </c>
      <c r="N88">
        <v>118.125</v>
      </c>
      <c r="O88">
        <v>123.66562500000001</v>
      </c>
      <c r="P88">
        <v>139.31</v>
      </c>
      <c r="Q88">
        <v>10.91</v>
      </c>
      <c r="R88">
        <v>42.390099999999997</v>
      </c>
      <c r="S88">
        <v>26.3901</v>
      </c>
      <c r="T88">
        <v>0</v>
      </c>
      <c r="U88">
        <v>385.875</v>
      </c>
      <c r="V88">
        <v>17.096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43.681199999999997</v>
      </c>
      <c r="AH88">
        <v>0</v>
      </c>
      <c r="AI88">
        <v>0</v>
      </c>
      <c r="AJ88">
        <v>0</v>
      </c>
      <c r="AK88">
        <v>53.932499999999997</v>
      </c>
      <c r="AL88">
        <v>25.564</v>
      </c>
      <c r="AM88">
        <v>15.804048</v>
      </c>
      <c r="AN88">
        <v>0.66954999999999998</v>
      </c>
      <c r="AO88">
        <v>0</v>
      </c>
      <c r="AP88">
        <v>0.64049999999999996</v>
      </c>
      <c r="AQ88">
        <v>12.852</v>
      </c>
      <c r="AR88">
        <v>33.119999999999997</v>
      </c>
      <c r="AS88">
        <v>22.868400000000001</v>
      </c>
      <c r="AT88">
        <v>15.000000999999999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2605.178155999999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601.19949999999994</v>
      </c>
      <c r="L89">
        <v>542.42499999999995</v>
      </c>
      <c r="M89">
        <v>92</v>
      </c>
      <c r="N89">
        <v>118.125</v>
      </c>
      <c r="O89">
        <v>123.66562500000001</v>
      </c>
      <c r="P89">
        <v>139.31</v>
      </c>
      <c r="Q89">
        <v>9.5627999999999993</v>
      </c>
      <c r="R89">
        <v>36.584800000000001</v>
      </c>
      <c r="S89">
        <v>22.793600000000001</v>
      </c>
      <c r="T89">
        <v>0</v>
      </c>
      <c r="U89">
        <v>385.875</v>
      </c>
      <c r="V89">
        <v>16.2241</v>
      </c>
      <c r="W89">
        <v>40.024500000000003</v>
      </c>
      <c r="X89">
        <v>127.26090000000001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43.681199999999997</v>
      </c>
      <c r="AH89">
        <v>0</v>
      </c>
      <c r="AI89">
        <v>0</v>
      </c>
      <c r="AJ89">
        <v>0</v>
      </c>
      <c r="AK89">
        <v>53.932499999999997</v>
      </c>
      <c r="AL89">
        <v>25.564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12.852</v>
      </c>
      <c r="AR89">
        <v>33.119999999999997</v>
      </c>
      <c r="AS89">
        <v>22.868400000000001</v>
      </c>
      <c r="AT89">
        <v>15.000000999999999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2502.1826759999994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601.19949999999994</v>
      </c>
      <c r="L90">
        <v>463.04500000000002</v>
      </c>
      <c r="M90">
        <v>92</v>
      </c>
      <c r="N90">
        <v>118.125</v>
      </c>
      <c r="O90">
        <v>123.66562500000001</v>
      </c>
      <c r="P90">
        <v>139.31</v>
      </c>
      <c r="Q90">
        <v>9.5627999999999993</v>
      </c>
      <c r="R90">
        <v>36.584800000000001</v>
      </c>
      <c r="S90">
        <v>22.793600000000001</v>
      </c>
      <c r="T90">
        <v>0</v>
      </c>
      <c r="U90">
        <v>385.875</v>
      </c>
      <c r="V90">
        <v>16.2241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43.681199999999997</v>
      </c>
      <c r="AH90">
        <v>0</v>
      </c>
      <c r="AI90">
        <v>0</v>
      </c>
      <c r="AJ90">
        <v>0</v>
      </c>
      <c r="AK90">
        <v>53.932499999999997</v>
      </c>
      <c r="AL90">
        <v>25.564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12.852</v>
      </c>
      <c r="AR90">
        <v>33.119999999999997</v>
      </c>
      <c r="AS90">
        <v>22.868400000000001</v>
      </c>
      <c r="AT90">
        <v>15.000000999999999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2449.177255999999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601.19949999999994</v>
      </c>
      <c r="L91">
        <v>417.04500000000002</v>
      </c>
      <c r="M91">
        <v>92</v>
      </c>
      <c r="N91">
        <v>118.125</v>
      </c>
      <c r="O91">
        <v>123.66562500000001</v>
      </c>
      <c r="P91">
        <v>139.31</v>
      </c>
      <c r="Q91">
        <v>8.7917000000000005</v>
      </c>
      <c r="R91">
        <v>36.584800000000001</v>
      </c>
      <c r="S91">
        <v>20.649785999999999</v>
      </c>
      <c r="T91">
        <v>0</v>
      </c>
      <c r="U91">
        <v>385.875</v>
      </c>
      <c r="V91">
        <v>17.096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43.681199999999997</v>
      </c>
      <c r="AH91">
        <v>0</v>
      </c>
      <c r="AI91">
        <v>0</v>
      </c>
      <c r="AJ91">
        <v>0</v>
      </c>
      <c r="AK91">
        <v>53.932499999999997</v>
      </c>
      <c r="AL91">
        <v>25.564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34.223999999999997</v>
      </c>
      <c r="AS91">
        <v>31.897382</v>
      </c>
      <c r="AT91">
        <v>15.000000999999999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2381.9363719999997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601.19949999999994</v>
      </c>
      <c r="L92">
        <v>364.04500000000002</v>
      </c>
      <c r="M92">
        <v>92</v>
      </c>
      <c r="N92">
        <v>118.125</v>
      </c>
      <c r="O92">
        <v>123.66562500000001</v>
      </c>
      <c r="P92">
        <v>139.31</v>
      </c>
      <c r="Q92">
        <v>10.1389</v>
      </c>
      <c r="R92">
        <v>36.584800000000001</v>
      </c>
      <c r="S92">
        <v>23.687000000000001</v>
      </c>
      <c r="T92">
        <v>0</v>
      </c>
      <c r="U92">
        <v>385.875</v>
      </c>
      <c r="V92">
        <v>17.096</v>
      </c>
      <c r="W92">
        <v>46.399079999999998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43.681199999999997</v>
      </c>
      <c r="AH92">
        <v>0</v>
      </c>
      <c r="AI92">
        <v>0</v>
      </c>
      <c r="AJ92">
        <v>0</v>
      </c>
      <c r="AK92">
        <v>53.932499999999997</v>
      </c>
      <c r="AL92">
        <v>25.564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34.223999999999997</v>
      </c>
      <c r="AS92">
        <v>31.897382</v>
      </c>
      <c r="AT92">
        <v>15.000000999999999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2333.3207859999998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564.69949999999994</v>
      </c>
      <c r="L93">
        <v>364.04500000000002</v>
      </c>
      <c r="M93">
        <v>92</v>
      </c>
      <c r="N93">
        <v>118.125</v>
      </c>
      <c r="O93">
        <v>123.66562500000001</v>
      </c>
      <c r="P93">
        <v>139.31</v>
      </c>
      <c r="Q93">
        <v>8.7917000000000005</v>
      </c>
      <c r="R93">
        <v>36.584800000000001</v>
      </c>
      <c r="S93">
        <v>20.090499999999999</v>
      </c>
      <c r="T93">
        <v>0</v>
      </c>
      <c r="U93">
        <v>385.875</v>
      </c>
      <c r="V93">
        <v>16.2241</v>
      </c>
      <c r="W93">
        <v>46.399079999999998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43.681199999999997</v>
      </c>
      <c r="AH93">
        <v>0</v>
      </c>
      <c r="AI93">
        <v>0</v>
      </c>
      <c r="AJ93">
        <v>0</v>
      </c>
      <c r="AK93">
        <v>53.932499999999997</v>
      </c>
      <c r="AL93">
        <v>25.564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34.223999999999997</v>
      </c>
      <c r="AS93">
        <v>31.897382</v>
      </c>
      <c r="AT93">
        <v>15.000000999999999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2291.0051859999999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514.29999999999995</v>
      </c>
      <c r="L94">
        <v>364.04500000000002</v>
      </c>
      <c r="M94">
        <v>92</v>
      </c>
      <c r="N94">
        <v>118.125</v>
      </c>
      <c r="O94">
        <v>123.66562500000001</v>
      </c>
      <c r="P94">
        <v>139.31</v>
      </c>
      <c r="Q94">
        <v>8.7917000000000005</v>
      </c>
      <c r="R94">
        <v>36.584800000000001</v>
      </c>
      <c r="S94">
        <v>20.090499999999999</v>
      </c>
      <c r="T94">
        <v>0</v>
      </c>
      <c r="U94">
        <v>385.875</v>
      </c>
      <c r="V94">
        <v>16.2241</v>
      </c>
      <c r="W94">
        <v>46.399079999999998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43.681199999999997</v>
      </c>
      <c r="AH94">
        <v>0</v>
      </c>
      <c r="AI94">
        <v>0</v>
      </c>
      <c r="AJ94">
        <v>0</v>
      </c>
      <c r="AK94">
        <v>53.932499999999997</v>
      </c>
      <c r="AL94">
        <v>25.564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34.223999999999997</v>
      </c>
      <c r="AS94">
        <v>31.897382</v>
      </c>
      <c r="AT94">
        <v>15.000000999999999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2240.6056859999999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474.3</v>
      </c>
      <c r="L95">
        <v>364.04500000000002</v>
      </c>
      <c r="M95">
        <v>92</v>
      </c>
      <c r="N95">
        <v>118.125</v>
      </c>
      <c r="O95">
        <v>123.66562500000001</v>
      </c>
      <c r="P95">
        <v>139.31</v>
      </c>
      <c r="Q95">
        <v>10.1389</v>
      </c>
      <c r="R95">
        <v>36.584800000000001</v>
      </c>
      <c r="S95">
        <v>20.090499999999999</v>
      </c>
      <c r="T95">
        <v>0</v>
      </c>
      <c r="U95">
        <v>385.875</v>
      </c>
      <c r="V95">
        <v>17.096</v>
      </c>
      <c r="W95">
        <v>46.399079999999998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43.681199999999997</v>
      </c>
      <c r="AH95">
        <v>0</v>
      </c>
      <c r="AI95">
        <v>0</v>
      </c>
      <c r="AJ95">
        <v>0</v>
      </c>
      <c r="AK95">
        <v>53.932499999999997</v>
      </c>
      <c r="AL95">
        <v>25.564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34.223999999999997</v>
      </c>
      <c r="AS95">
        <v>31.897382</v>
      </c>
      <c r="AT95">
        <v>15.000000999999999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2202.8247860000001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444.3</v>
      </c>
      <c r="L96">
        <v>364.04500000000002</v>
      </c>
      <c r="M96">
        <v>92</v>
      </c>
      <c r="N96">
        <v>118.125</v>
      </c>
      <c r="O96">
        <v>123.66562500000001</v>
      </c>
      <c r="P96">
        <v>139.31</v>
      </c>
      <c r="Q96">
        <v>10.1389</v>
      </c>
      <c r="R96">
        <v>36.584800000000001</v>
      </c>
      <c r="S96">
        <v>23.687000000000001</v>
      </c>
      <c r="T96">
        <v>0</v>
      </c>
      <c r="U96">
        <v>385.875</v>
      </c>
      <c r="V96">
        <v>17.096</v>
      </c>
      <c r="W96">
        <v>46.399079999999998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43.681199999999997</v>
      </c>
      <c r="AH96">
        <v>0</v>
      </c>
      <c r="AI96">
        <v>0</v>
      </c>
      <c r="AJ96">
        <v>0</v>
      </c>
      <c r="AK96">
        <v>53.932499999999997</v>
      </c>
      <c r="AL96">
        <v>25.564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34.223999999999997</v>
      </c>
      <c r="AS96">
        <v>31.897382</v>
      </c>
      <c r="AT96">
        <v>15.000000999999999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2176.4212859999998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394.3</v>
      </c>
      <c r="L97">
        <v>364.04500000000002</v>
      </c>
      <c r="M97">
        <v>92</v>
      </c>
      <c r="N97">
        <v>118.125</v>
      </c>
      <c r="O97">
        <v>123.66562500000001</v>
      </c>
      <c r="P97">
        <v>139.31</v>
      </c>
      <c r="Q97">
        <v>10.1389</v>
      </c>
      <c r="R97">
        <v>36.584800000000001</v>
      </c>
      <c r="S97">
        <v>23.687000000000001</v>
      </c>
      <c r="T97">
        <v>0</v>
      </c>
      <c r="U97">
        <v>385.875</v>
      </c>
      <c r="V97">
        <v>17.096</v>
      </c>
      <c r="W97">
        <v>46.399079999999998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43.681199999999997</v>
      </c>
      <c r="AH97">
        <v>0</v>
      </c>
      <c r="AI97">
        <v>0</v>
      </c>
      <c r="AJ97">
        <v>0</v>
      </c>
      <c r="AK97">
        <v>53.932499999999997</v>
      </c>
      <c r="AL97">
        <v>25.564</v>
      </c>
      <c r="AM97">
        <v>15.804048</v>
      </c>
      <c r="AN97">
        <v>0.66954999999999998</v>
      </c>
      <c r="AO97">
        <v>0</v>
      </c>
      <c r="AP97">
        <v>0.64049999999999996</v>
      </c>
      <c r="AQ97">
        <v>0</v>
      </c>
      <c r="AR97">
        <v>35.328000000000003</v>
      </c>
      <c r="AS97">
        <v>31.897382</v>
      </c>
      <c r="AT97">
        <v>15.000000999999999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2127.5252860000001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374.3</v>
      </c>
      <c r="L98">
        <v>364.04500000000002</v>
      </c>
      <c r="M98">
        <v>92</v>
      </c>
      <c r="N98">
        <v>118.125</v>
      </c>
      <c r="O98">
        <v>123.66562500000001</v>
      </c>
      <c r="P98">
        <v>139.31</v>
      </c>
      <c r="Q98">
        <v>10.1389</v>
      </c>
      <c r="R98">
        <v>36.584800000000001</v>
      </c>
      <c r="S98">
        <v>23.687000000000001</v>
      </c>
      <c r="T98">
        <v>0</v>
      </c>
      <c r="U98">
        <v>385.875</v>
      </c>
      <c r="V98">
        <v>17.096</v>
      </c>
      <c r="W98">
        <v>46.399079999999998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43.681199999999997</v>
      </c>
      <c r="AH98">
        <v>0</v>
      </c>
      <c r="AI98">
        <v>0</v>
      </c>
      <c r="AJ98">
        <v>0</v>
      </c>
      <c r="AK98">
        <v>53.932499999999997</v>
      </c>
      <c r="AL98">
        <v>25.564</v>
      </c>
      <c r="AM98">
        <v>15.804048</v>
      </c>
      <c r="AN98">
        <v>0.66954999999999998</v>
      </c>
      <c r="AO98">
        <v>0</v>
      </c>
      <c r="AP98">
        <v>0.64049999999999996</v>
      </c>
      <c r="AQ98">
        <v>0</v>
      </c>
      <c r="AR98">
        <v>35.328000000000003</v>
      </c>
      <c r="AS98">
        <v>31.897382</v>
      </c>
      <c r="AT98">
        <v>15.000000999999999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2107.5252860000001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11.371308109750007</v>
      </c>
      <c r="L99">
        <f t="shared" si="2"/>
        <v>11.274283103249996</v>
      </c>
      <c r="M99">
        <f t="shared" si="2"/>
        <v>2.1280103999999991</v>
      </c>
      <c r="N99">
        <f t="shared" si="2"/>
        <v>2.7761007499999995</v>
      </c>
      <c r="O99">
        <f t="shared" si="2"/>
        <v>2.9023838062499951</v>
      </c>
      <c r="P99">
        <f t="shared" si="2"/>
        <v>3.324858449999998</v>
      </c>
      <c r="Q99">
        <f t="shared" si="2"/>
        <v>0.20928147324999996</v>
      </c>
      <c r="R99">
        <f t="shared" si="2"/>
        <v>0.79512260250000089</v>
      </c>
      <c r="S99">
        <f t="shared" si="2"/>
        <v>0.48928907199999955</v>
      </c>
      <c r="T99">
        <f t="shared" si="2"/>
        <v>0</v>
      </c>
      <c r="U99">
        <f t="shared" si="2"/>
        <v>8.8268774222500035</v>
      </c>
      <c r="V99">
        <f t="shared" si="2"/>
        <v>0.32198467925000013</v>
      </c>
      <c r="W99">
        <f t="shared" si="2"/>
        <v>0.94964837375000033</v>
      </c>
      <c r="X99">
        <f t="shared" si="2"/>
        <v>3.1057176292499968</v>
      </c>
      <c r="Y99">
        <f t="shared" si="2"/>
        <v>0</v>
      </c>
      <c r="Z99">
        <f t="shared" si="2"/>
        <v>0.20866560000000017</v>
      </c>
      <c r="AA99">
        <f t="shared" si="2"/>
        <v>0.30810157999999987</v>
      </c>
      <c r="AB99">
        <f t="shared" si="2"/>
        <v>0.19581103499999994</v>
      </c>
      <c r="AC99">
        <f t="shared" si="2"/>
        <v>0.11463019400000002</v>
      </c>
      <c r="AD99">
        <f t="shared" si="2"/>
        <v>8.2283769000000007E-2</v>
      </c>
      <c r="AE99">
        <f t="shared" si="2"/>
        <v>0.36253474399999946</v>
      </c>
      <c r="AF99">
        <f t="shared" si="2"/>
        <v>0.22421639999999982</v>
      </c>
      <c r="AG99">
        <f t="shared" si="2"/>
        <v>1.0483488000000001</v>
      </c>
      <c r="AH99">
        <f t="shared" si="2"/>
        <v>0.54926000000000008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0.56850849999999986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2.0944350000000018E-2</v>
      </c>
      <c r="AQ99">
        <f t="shared" si="2"/>
        <v>0.37799999999999989</v>
      </c>
      <c r="AR99">
        <f t="shared" si="2"/>
        <v>0.95358000000000076</v>
      </c>
      <c r="AS99">
        <f t="shared" si="2"/>
        <v>0.7387892140000013</v>
      </c>
      <c r="AT99">
        <f t="shared" si="2"/>
        <v>0.35786858425000079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56.276154993749991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399.28502700000001</v>
      </c>
      <c r="L3">
        <v>404.50738200000001</v>
      </c>
      <c r="M3">
        <v>88.568399999999997</v>
      </c>
      <c r="N3">
        <v>113.71893799999999</v>
      </c>
      <c r="O3">
        <v>119.052897</v>
      </c>
      <c r="P3">
        <v>134.11373699999999</v>
      </c>
      <c r="Q3">
        <v>8.4412420000000008</v>
      </c>
      <c r="R3">
        <v>32.811126000000002</v>
      </c>
      <c r="S3">
        <v>20.428108999999999</v>
      </c>
      <c r="T3">
        <v>0</v>
      </c>
      <c r="U3">
        <v>335.95823200000001</v>
      </c>
      <c r="V3">
        <v>13.718475</v>
      </c>
      <c r="W3">
        <v>44.668393999999999</v>
      </c>
      <c r="X3">
        <v>141.768068</v>
      </c>
      <c r="Y3">
        <v>0</v>
      </c>
      <c r="Z3">
        <v>6.2775740000000004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8.0683889999999998</v>
      </c>
      <c r="AG3">
        <v>42.051890999999998</v>
      </c>
      <c r="AH3">
        <v>0</v>
      </c>
      <c r="AI3">
        <v>0</v>
      </c>
      <c r="AJ3">
        <v>0</v>
      </c>
      <c r="AK3">
        <v>51.920817999999997</v>
      </c>
      <c r="AL3">
        <v>12.305230999999999</v>
      </c>
      <c r="AM3">
        <v>15.214556999999999</v>
      </c>
      <c r="AN3">
        <v>0.64457600000000004</v>
      </c>
      <c r="AO3">
        <v>0</v>
      </c>
      <c r="AP3">
        <v>5.4261619999999997</v>
      </c>
      <c r="AQ3">
        <v>0</v>
      </c>
      <c r="AR3">
        <v>40.387189999999997</v>
      </c>
      <c r="AS3">
        <v>30.707609999999999</v>
      </c>
      <c r="AT3">
        <v>14.440500999999999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2084.4845260000002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431.56050399999998</v>
      </c>
      <c r="L4">
        <v>404.50738200000001</v>
      </c>
      <c r="M4">
        <v>88.568399999999997</v>
      </c>
      <c r="N4">
        <v>113.71893799999999</v>
      </c>
      <c r="O4">
        <v>119.052897</v>
      </c>
      <c r="P4">
        <v>134.11373699999999</v>
      </c>
      <c r="Q4">
        <v>8.4412420000000008</v>
      </c>
      <c r="R4">
        <v>32.811126000000002</v>
      </c>
      <c r="S4">
        <v>20.428108999999999</v>
      </c>
      <c r="T4">
        <v>0</v>
      </c>
      <c r="U4">
        <v>335.95823200000001</v>
      </c>
      <c r="V4">
        <v>13.718475</v>
      </c>
      <c r="W4">
        <v>44.668393999999999</v>
      </c>
      <c r="X4">
        <v>141.768068</v>
      </c>
      <c r="Y4">
        <v>0</v>
      </c>
      <c r="Z4">
        <v>6.2775740000000004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8.0683889999999998</v>
      </c>
      <c r="AG4">
        <v>42.051890999999998</v>
      </c>
      <c r="AH4">
        <v>0</v>
      </c>
      <c r="AI4">
        <v>0</v>
      </c>
      <c r="AJ4">
        <v>0</v>
      </c>
      <c r="AK4">
        <v>51.920817999999997</v>
      </c>
      <c r="AL4">
        <v>12.305230999999999</v>
      </c>
      <c r="AM4">
        <v>15.214556999999999</v>
      </c>
      <c r="AN4">
        <v>0.64457600000000004</v>
      </c>
      <c r="AO4">
        <v>0</v>
      </c>
      <c r="AP4">
        <v>5.4261619999999997</v>
      </c>
      <c r="AQ4">
        <v>0</v>
      </c>
      <c r="AR4">
        <v>40.387189999999997</v>
      </c>
      <c r="AS4">
        <v>30.707609999999999</v>
      </c>
      <c r="AT4">
        <v>14.440500999999999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2116.7600030000003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431.56050399999998</v>
      </c>
      <c r="L5">
        <v>404.50738200000001</v>
      </c>
      <c r="M5">
        <v>88.568399999999997</v>
      </c>
      <c r="N5">
        <v>113.71893799999999</v>
      </c>
      <c r="O5">
        <v>119.052897</v>
      </c>
      <c r="P5">
        <v>134.11373699999999</v>
      </c>
      <c r="Q5">
        <v>8.4412420000000008</v>
      </c>
      <c r="R5">
        <v>32.811126000000002</v>
      </c>
      <c r="S5">
        <v>20.428108999999999</v>
      </c>
      <c r="T5">
        <v>0</v>
      </c>
      <c r="U5">
        <v>335.95823200000001</v>
      </c>
      <c r="V5">
        <v>13.718475</v>
      </c>
      <c r="W5">
        <v>44.668393999999999</v>
      </c>
      <c r="X5">
        <v>141.768068</v>
      </c>
      <c r="Y5">
        <v>0</v>
      </c>
      <c r="Z5">
        <v>6.2775740000000004</v>
      </c>
      <c r="AA5">
        <v>0</v>
      </c>
      <c r="AB5">
        <v>0</v>
      </c>
      <c r="AC5">
        <v>0</v>
      </c>
      <c r="AD5">
        <v>0</v>
      </c>
      <c r="AE5">
        <v>15.864191</v>
      </c>
      <c r="AF5">
        <v>8.0683889999999998</v>
      </c>
      <c r="AG5">
        <v>42.051890999999998</v>
      </c>
      <c r="AH5">
        <v>0</v>
      </c>
      <c r="AI5">
        <v>0</v>
      </c>
      <c r="AJ5">
        <v>0</v>
      </c>
      <c r="AK5">
        <v>51.920817999999997</v>
      </c>
      <c r="AL5">
        <v>12.305230999999999</v>
      </c>
      <c r="AM5">
        <v>15.214556999999999</v>
      </c>
      <c r="AN5">
        <v>0.64457600000000004</v>
      </c>
      <c r="AO5">
        <v>0</v>
      </c>
      <c r="AP5">
        <v>5.4261619999999997</v>
      </c>
      <c r="AQ5">
        <v>0</v>
      </c>
      <c r="AR5">
        <v>40.387189999999997</v>
      </c>
      <c r="AS5">
        <v>30.707609999999999</v>
      </c>
      <c r="AT5">
        <v>14.440500999999999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2132.624194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431.56050399999998</v>
      </c>
      <c r="L6">
        <v>404.50738200000001</v>
      </c>
      <c r="M6">
        <v>88.568399999999997</v>
      </c>
      <c r="N6">
        <v>113.71893799999999</v>
      </c>
      <c r="O6">
        <v>119.052897</v>
      </c>
      <c r="P6">
        <v>134.11373699999999</v>
      </c>
      <c r="Q6">
        <v>8.4412420000000008</v>
      </c>
      <c r="R6">
        <v>32.811126000000002</v>
      </c>
      <c r="S6">
        <v>20.428108999999999</v>
      </c>
      <c r="T6">
        <v>0</v>
      </c>
      <c r="U6">
        <v>335.95823200000001</v>
      </c>
      <c r="V6">
        <v>13.718475</v>
      </c>
      <c r="W6">
        <v>44.668393999999999</v>
      </c>
      <c r="X6">
        <v>141.768068</v>
      </c>
      <c r="Y6">
        <v>0</v>
      </c>
      <c r="Z6">
        <v>6.2775740000000004</v>
      </c>
      <c r="AA6">
        <v>0</v>
      </c>
      <c r="AB6">
        <v>0</v>
      </c>
      <c r="AC6">
        <v>0</v>
      </c>
      <c r="AD6">
        <v>0</v>
      </c>
      <c r="AE6">
        <v>15.864191</v>
      </c>
      <c r="AF6">
        <v>8.0683889999999998</v>
      </c>
      <c r="AG6">
        <v>42.051890999999998</v>
      </c>
      <c r="AH6">
        <v>0</v>
      </c>
      <c r="AI6">
        <v>0</v>
      </c>
      <c r="AJ6">
        <v>0</v>
      </c>
      <c r="AK6">
        <v>51.920817999999997</v>
      </c>
      <c r="AL6">
        <v>12.305230999999999</v>
      </c>
      <c r="AM6">
        <v>15.214556999999999</v>
      </c>
      <c r="AN6">
        <v>0.64457600000000004</v>
      </c>
      <c r="AO6">
        <v>0</v>
      </c>
      <c r="AP6">
        <v>5.4261619999999997</v>
      </c>
      <c r="AQ6">
        <v>0</v>
      </c>
      <c r="AR6">
        <v>40.387189999999997</v>
      </c>
      <c r="AS6">
        <v>30.707609999999999</v>
      </c>
      <c r="AT6">
        <v>14.440500999999999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2132.624194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431.56050399999998</v>
      </c>
      <c r="L7">
        <v>404.50738200000001</v>
      </c>
      <c r="M7">
        <v>88.568399999999997</v>
      </c>
      <c r="N7">
        <v>113.71893799999999</v>
      </c>
      <c r="O7">
        <v>119.052897</v>
      </c>
      <c r="P7">
        <v>134.11373699999999</v>
      </c>
      <c r="Q7">
        <v>8.4412420000000008</v>
      </c>
      <c r="R7">
        <v>32.811126000000002</v>
      </c>
      <c r="S7">
        <v>20.428108999999999</v>
      </c>
      <c r="T7">
        <v>0</v>
      </c>
      <c r="U7">
        <v>335.95823200000001</v>
      </c>
      <c r="V7">
        <v>11.082330000000001</v>
      </c>
      <c r="W7">
        <v>35.909768999999997</v>
      </c>
      <c r="X7">
        <v>126.566265</v>
      </c>
      <c r="Y7">
        <v>0</v>
      </c>
      <c r="Z7">
        <v>6.2775740000000004</v>
      </c>
      <c r="AA7">
        <v>0</v>
      </c>
      <c r="AB7">
        <v>0</v>
      </c>
      <c r="AC7">
        <v>0</v>
      </c>
      <c r="AD7">
        <v>0</v>
      </c>
      <c r="AE7">
        <v>15.864191</v>
      </c>
      <c r="AF7">
        <v>8.0683889999999998</v>
      </c>
      <c r="AG7">
        <v>42.051890999999998</v>
      </c>
      <c r="AH7">
        <v>0</v>
      </c>
      <c r="AI7">
        <v>0</v>
      </c>
      <c r="AJ7">
        <v>0</v>
      </c>
      <c r="AK7">
        <v>51.920817999999997</v>
      </c>
      <c r="AL7">
        <v>12.305230999999999</v>
      </c>
      <c r="AM7">
        <v>15.214556999999999</v>
      </c>
      <c r="AN7">
        <v>0.64457600000000004</v>
      </c>
      <c r="AO7">
        <v>0</v>
      </c>
      <c r="AP7">
        <v>5.4261619999999997</v>
      </c>
      <c r="AQ7">
        <v>0</v>
      </c>
      <c r="AR7">
        <v>42.512832000000003</v>
      </c>
      <c r="AS7">
        <v>30.707609999999999</v>
      </c>
      <c r="AT7">
        <v>14.440500999999999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2108.1532630000002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431.56050399999998</v>
      </c>
      <c r="L8">
        <v>404.50738200000001</v>
      </c>
      <c r="M8">
        <v>88.568399999999997</v>
      </c>
      <c r="N8">
        <v>113.71893799999999</v>
      </c>
      <c r="O8">
        <v>119.052897</v>
      </c>
      <c r="P8">
        <v>134.11373699999999</v>
      </c>
      <c r="Q8">
        <v>8.4412420000000008</v>
      </c>
      <c r="R8">
        <v>32.811126000000002</v>
      </c>
      <c r="S8">
        <v>20.428108999999999</v>
      </c>
      <c r="T8">
        <v>0</v>
      </c>
      <c r="U8">
        <v>335.95823200000001</v>
      </c>
      <c r="V8">
        <v>11.03389</v>
      </c>
      <c r="W8">
        <v>35.909768999999997</v>
      </c>
      <c r="X8">
        <v>113.926014</v>
      </c>
      <c r="Y8">
        <v>0</v>
      </c>
      <c r="Z8">
        <v>6.2775740000000004</v>
      </c>
      <c r="AA8">
        <v>0</v>
      </c>
      <c r="AB8">
        <v>0</v>
      </c>
      <c r="AC8">
        <v>0</v>
      </c>
      <c r="AD8">
        <v>0</v>
      </c>
      <c r="AE8">
        <v>15.864191</v>
      </c>
      <c r="AF8">
        <v>8.0683889999999998</v>
      </c>
      <c r="AG8">
        <v>42.051890999999998</v>
      </c>
      <c r="AH8">
        <v>0</v>
      </c>
      <c r="AI8">
        <v>0</v>
      </c>
      <c r="AJ8">
        <v>0</v>
      </c>
      <c r="AK8">
        <v>51.920817999999997</v>
      </c>
      <c r="AL8">
        <v>12.305230999999999</v>
      </c>
      <c r="AM8">
        <v>15.214556999999999</v>
      </c>
      <c r="AN8">
        <v>0.64457600000000004</v>
      </c>
      <c r="AO8">
        <v>0</v>
      </c>
      <c r="AP8">
        <v>5.4261619999999997</v>
      </c>
      <c r="AQ8">
        <v>0</v>
      </c>
      <c r="AR8">
        <v>42.512832000000003</v>
      </c>
      <c r="AS8">
        <v>30.707609999999999</v>
      </c>
      <c r="AT8">
        <v>14.440500999999999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2095.4645719999999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431.56050399999998</v>
      </c>
      <c r="L9">
        <v>404.50738200000001</v>
      </c>
      <c r="M9">
        <v>88.568399999999997</v>
      </c>
      <c r="N9">
        <v>113.71893799999999</v>
      </c>
      <c r="O9">
        <v>119.052897</v>
      </c>
      <c r="P9">
        <v>134.11373699999999</v>
      </c>
      <c r="Q9">
        <v>8.4412420000000008</v>
      </c>
      <c r="R9">
        <v>32.811126000000002</v>
      </c>
      <c r="S9">
        <v>20.428108999999999</v>
      </c>
      <c r="T9">
        <v>0</v>
      </c>
      <c r="U9">
        <v>335.95823200000001</v>
      </c>
      <c r="V9">
        <v>11.03389</v>
      </c>
      <c r="W9">
        <v>35.909768999999997</v>
      </c>
      <c r="X9">
        <v>113.926014</v>
      </c>
      <c r="Y9">
        <v>0</v>
      </c>
      <c r="Z9">
        <v>12.555148000000001</v>
      </c>
      <c r="AA9">
        <v>0</v>
      </c>
      <c r="AB9">
        <v>0</v>
      </c>
      <c r="AC9">
        <v>0</v>
      </c>
      <c r="AD9">
        <v>0</v>
      </c>
      <c r="AE9">
        <v>15.864191</v>
      </c>
      <c r="AF9">
        <v>8.0683889999999998</v>
      </c>
      <c r="AG9">
        <v>42.051890999999998</v>
      </c>
      <c r="AH9">
        <v>0</v>
      </c>
      <c r="AI9">
        <v>0</v>
      </c>
      <c r="AJ9">
        <v>0</v>
      </c>
      <c r="AK9">
        <v>51.920817999999997</v>
      </c>
      <c r="AL9">
        <v>12.305230999999999</v>
      </c>
      <c r="AM9">
        <v>15.214556999999999</v>
      </c>
      <c r="AN9">
        <v>0.64457600000000004</v>
      </c>
      <c r="AO9">
        <v>0</v>
      </c>
      <c r="AP9">
        <v>0</v>
      </c>
      <c r="AQ9">
        <v>0</v>
      </c>
      <c r="AR9">
        <v>40.387189999999997</v>
      </c>
      <c r="AS9">
        <v>30.707609999999999</v>
      </c>
      <c r="AT9">
        <v>13.896329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2093.64617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396.03687400000001</v>
      </c>
      <c r="L10">
        <v>375.40486499999997</v>
      </c>
      <c r="M10">
        <v>88.568399999999997</v>
      </c>
      <c r="N10">
        <v>113.71893799999999</v>
      </c>
      <c r="O10">
        <v>119.052897</v>
      </c>
      <c r="P10">
        <v>134.11373699999999</v>
      </c>
      <c r="Q10">
        <v>7.6989039999999997</v>
      </c>
      <c r="R10">
        <v>28.221838999999999</v>
      </c>
      <c r="S10">
        <v>17.825835000000001</v>
      </c>
      <c r="T10">
        <v>0</v>
      </c>
      <c r="U10">
        <v>335.95823200000001</v>
      </c>
      <c r="V10">
        <v>9.4747970000000006</v>
      </c>
      <c r="W10">
        <v>31.302672000000001</v>
      </c>
      <c r="X10">
        <v>113.926014</v>
      </c>
      <c r="Y10">
        <v>0</v>
      </c>
      <c r="Z10">
        <v>12.555148000000001</v>
      </c>
      <c r="AA10">
        <v>0</v>
      </c>
      <c r="AB10">
        <v>0</v>
      </c>
      <c r="AC10">
        <v>0</v>
      </c>
      <c r="AD10">
        <v>0</v>
      </c>
      <c r="AE10">
        <v>15.864191</v>
      </c>
      <c r="AF10">
        <v>8.0683889999999998</v>
      </c>
      <c r="AG10">
        <v>42.051890999999998</v>
      </c>
      <c r="AH10">
        <v>0</v>
      </c>
      <c r="AI10">
        <v>0</v>
      </c>
      <c r="AJ10">
        <v>0</v>
      </c>
      <c r="AK10">
        <v>51.920817999999997</v>
      </c>
      <c r="AL10">
        <v>12.305230999999999</v>
      </c>
      <c r="AM10">
        <v>15.214556999999999</v>
      </c>
      <c r="AN10">
        <v>0.64457600000000004</v>
      </c>
      <c r="AO10">
        <v>0</v>
      </c>
      <c r="AP10">
        <v>0</v>
      </c>
      <c r="AQ10">
        <v>0</v>
      </c>
      <c r="AR10">
        <v>40.387189999999997</v>
      </c>
      <c r="AS10">
        <v>30.707609999999999</v>
      </c>
      <c r="AT10">
        <v>12.872629999999999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2013.8962349999999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359.78987100000001</v>
      </c>
      <c r="L11">
        <v>345.91736400000002</v>
      </c>
      <c r="M11">
        <v>88.568399999999997</v>
      </c>
      <c r="N11">
        <v>113.71893799999999</v>
      </c>
      <c r="O11">
        <v>119.052897</v>
      </c>
      <c r="P11">
        <v>134.11373699999999</v>
      </c>
      <c r="Q11">
        <v>6.4019550000000001</v>
      </c>
      <c r="R11">
        <v>22.633077</v>
      </c>
      <c r="S11">
        <v>14.363484</v>
      </c>
      <c r="T11">
        <v>0</v>
      </c>
      <c r="U11">
        <v>335.95823200000001</v>
      </c>
      <c r="V11">
        <v>8.6354190000000006</v>
      </c>
      <c r="W11">
        <v>31.302672000000001</v>
      </c>
      <c r="X11">
        <v>113.926014</v>
      </c>
      <c r="Y11">
        <v>0</v>
      </c>
      <c r="Z11">
        <v>12.555148000000001</v>
      </c>
      <c r="AA11">
        <v>0</v>
      </c>
      <c r="AB11">
        <v>0</v>
      </c>
      <c r="AC11">
        <v>0</v>
      </c>
      <c r="AD11">
        <v>0</v>
      </c>
      <c r="AE11">
        <v>15.864191</v>
      </c>
      <c r="AF11">
        <v>8.0683889999999998</v>
      </c>
      <c r="AG11">
        <v>42.051890999999998</v>
      </c>
      <c r="AH11">
        <v>0</v>
      </c>
      <c r="AI11">
        <v>0</v>
      </c>
      <c r="AJ11">
        <v>0</v>
      </c>
      <c r="AK11">
        <v>51.920817999999997</v>
      </c>
      <c r="AL11">
        <v>24.610462999999999</v>
      </c>
      <c r="AM11">
        <v>15.214556999999999</v>
      </c>
      <c r="AN11">
        <v>0.64457600000000004</v>
      </c>
      <c r="AO11">
        <v>0</v>
      </c>
      <c r="AP11">
        <v>0</v>
      </c>
      <c r="AQ11">
        <v>0</v>
      </c>
      <c r="AR11">
        <v>40.387189999999997</v>
      </c>
      <c r="AS11">
        <v>30.707609999999999</v>
      </c>
      <c r="AT11">
        <v>13.16902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1949.5759129999994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359.78987100000001</v>
      </c>
      <c r="L12">
        <v>345.91736400000002</v>
      </c>
      <c r="M12">
        <v>88.568399999999997</v>
      </c>
      <c r="N12">
        <v>113.71893799999999</v>
      </c>
      <c r="O12">
        <v>119.052897</v>
      </c>
      <c r="P12">
        <v>134.11373699999999</v>
      </c>
      <c r="Q12">
        <v>6.4019550000000001</v>
      </c>
      <c r="R12">
        <v>22.633077</v>
      </c>
      <c r="S12">
        <v>14.363484</v>
      </c>
      <c r="T12">
        <v>0</v>
      </c>
      <c r="U12">
        <v>335.95823200000001</v>
      </c>
      <c r="V12">
        <v>8.6354190000000006</v>
      </c>
      <c r="W12">
        <v>25.164978000000001</v>
      </c>
      <c r="X12">
        <v>94.672014000000004</v>
      </c>
      <c r="Y12">
        <v>0</v>
      </c>
      <c r="Z12">
        <v>12.555148000000001</v>
      </c>
      <c r="AA12">
        <v>0</v>
      </c>
      <c r="AB12">
        <v>0</v>
      </c>
      <c r="AC12">
        <v>0</v>
      </c>
      <c r="AD12">
        <v>0</v>
      </c>
      <c r="AE12">
        <v>15.864191</v>
      </c>
      <c r="AF12">
        <v>8.0683889999999998</v>
      </c>
      <c r="AG12">
        <v>42.051890999999998</v>
      </c>
      <c r="AH12">
        <v>0</v>
      </c>
      <c r="AI12">
        <v>0</v>
      </c>
      <c r="AJ12">
        <v>0</v>
      </c>
      <c r="AK12">
        <v>51.920817999999997</v>
      </c>
      <c r="AL12">
        <v>24.610462999999999</v>
      </c>
      <c r="AM12">
        <v>15.214556999999999</v>
      </c>
      <c r="AN12">
        <v>0.64457600000000004</v>
      </c>
      <c r="AO12">
        <v>0</v>
      </c>
      <c r="AP12">
        <v>0</v>
      </c>
      <c r="AQ12">
        <v>0</v>
      </c>
      <c r="AR12">
        <v>40.387189999999997</v>
      </c>
      <c r="AS12">
        <v>30.707609999999999</v>
      </c>
      <c r="AT12">
        <v>12.051532999999999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1923.0667319999995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359.78987100000001</v>
      </c>
      <c r="L13">
        <v>345.91736400000002</v>
      </c>
      <c r="M13">
        <v>88.568399999999997</v>
      </c>
      <c r="N13">
        <v>113.71893799999999</v>
      </c>
      <c r="O13">
        <v>119.052897</v>
      </c>
      <c r="P13">
        <v>134.11373699999999</v>
      </c>
      <c r="Q13">
        <v>6.4019550000000001</v>
      </c>
      <c r="R13">
        <v>22.633077</v>
      </c>
      <c r="S13">
        <v>14.363484</v>
      </c>
      <c r="T13">
        <v>0</v>
      </c>
      <c r="U13">
        <v>335.95823200000001</v>
      </c>
      <c r="V13">
        <v>8.6354190000000006</v>
      </c>
      <c r="W13">
        <v>25.164978000000001</v>
      </c>
      <c r="X13">
        <v>94.672014000000004</v>
      </c>
      <c r="Y13">
        <v>0</v>
      </c>
      <c r="Z13">
        <v>12.555148000000001</v>
      </c>
      <c r="AA13">
        <v>0</v>
      </c>
      <c r="AB13">
        <v>0</v>
      </c>
      <c r="AC13">
        <v>0</v>
      </c>
      <c r="AD13">
        <v>0</v>
      </c>
      <c r="AE13">
        <v>15.864191</v>
      </c>
      <c r="AF13">
        <v>8.0683889999999998</v>
      </c>
      <c r="AG13">
        <v>42.051890999999998</v>
      </c>
      <c r="AH13">
        <v>0</v>
      </c>
      <c r="AI13">
        <v>0</v>
      </c>
      <c r="AJ13">
        <v>0</v>
      </c>
      <c r="AK13">
        <v>51.920817999999997</v>
      </c>
      <c r="AL13">
        <v>24.610462999999999</v>
      </c>
      <c r="AM13">
        <v>15.214556999999999</v>
      </c>
      <c r="AN13">
        <v>0.64457600000000004</v>
      </c>
      <c r="AO13">
        <v>0</v>
      </c>
      <c r="AP13">
        <v>0</v>
      </c>
      <c r="AQ13">
        <v>0</v>
      </c>
      <c r="AR13">
        <v>42.512832000000003</v>
      </c>
      <c r="AS13">
        <v>30.707609999999999</v>
      </c>
      <c r="AT13">
        <v>12.005243999999999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1925.1460849999994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359.78987100000001</v>
      </c>
      <c r="L14">
        <v>345.91736400000002</v>
      </c>
      <c r="M14">
        <v>88.568399999999997</v>
      </c>
      <c r="N14">
        <v>113.71893799999999</v>
      </c>
      <c r="O14">
        <v>119.052897</v>
      </c>
      <c r="P14">
        <v>134.11373699999999</v>
      </c>
      <c r="Q14">
        <v>6.4019550000000001</v>
      </c>
      <c r="R14">
        <v>22.633077</v>
      </c>
      <c r="S14">
        <v>14.363484</v>
      </c>
      <c r="T14">
        <v>0</v>
      </c>
      <c r="U14">
        <v>335.95823200000001</v>
      </c>
      <c r="V14">
        <v>8.6354190000000006</v>
      </c>
      <c r="W14">
        <v>25.164978000000001</v>
      </c>
      <c r="X14">
        <v>94.672014000000004</v>
      </c>
      <c r="Y14">
        <v>0</v>
      </c>
      <c r="Z14">
        <v>6.2775740000000004</v>
      </c>
      <c r="AA14">
        <v>0</v>
      </c>
      <c r="AB14">
        <v>0</v>
      </c>
      <c r="AC14">
        <v>0</v>
      </c>
      <c r="AD14">
        <v>0</v>
      </c>
      <c r="AE14">
        <v>15.864191</v>
      </c>
      <c r="AF14">
        <v>8.0683889999999998</v>
      </c>
      <c r="AG14">
        <v>42.051890999999998</v>
      </c>
      <c r="AH14">
        <v>0</v>
      </c>
      <c r="AI14">
        <v>0</v>
      </c>
      <c r="AJ14">
        <v>0</v>
      </c>
      <c r="AK14">
        <v>51.920817999999997</v>
      </c>
      <c r="AL14">
        <v>24.610462999999999</v>
      </c>
      <c r="AM14">
        <v>15.214556999999999</v>
      </c>
      <c r="AN14">
        <v>0.64457600000000004</v>
      </c>
      <c r="AO14">
        <v>0</v>
      </c>
      <c r="AP14">
        <v>0</v>
      </c>
      <c r="AQ14">
        <v>0</v>
      </c>
      <c r="AR14">
        <v>42.512832000000003</v>
      </c>
      <c r="AS14">
        <v>30.707609999999999</v>
      </c>
      <c r="AT14">
        <v>14.440500999999999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1921.3037679999998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359.78987100000001</v>
      </c>
      <c r="L15">
        <v>345.91736400000002</v>
      </c>
      <c r="M15">
        <v>88.568399999999997</v>
      </c>
      <c r="N15">
        <v>113.71893799999999</v>
      </c>
      <c r="O15">
        <v>119.052897</v>
      </c>
      <c r="P15">
        <v>134.11373699999999</v>
      </c>
      <c r="Q15">
        <v>6.4019550000000001</v>
      </c>
      <c r="R15">
        <v>22.633077</v>
      </c>
      <c r="S15">
        <v>14.363484</v>
      </c>
      <c r="T15">
        <v>0</v>
      </c>
      <c r="U15">
        <v>335.95823200000001</v>
      </c>
      <c r="V15">
        <v>8.6257920000000006</v>
      </c>
      <c r="W15">
        <v>25.164978000000001</v>
      </c>
      <c r="X15">
        <v>94.672014000000004</v>
      </c>
      <c r="Y15">
        <v>0</v>
      </c>
      <c r="Z15">
        <v>6.2775740000000004</v>
      </c>
      <c r="AA15">
        <v>0</v>
      </c>
      <c r="AB15">
        <v>0</v>
      </c>
      <c r="AC15">
        <v>0</v>
      </c>
      <c r="AD15">
        <v>0</v>
      </c>
      <c r="AE15">
        <v>15.864191</v>
      </c>
      <c r="AF15">
        <v>8.0683889999999998</v>
      </c>
      <c r="AG15">
        <v>42.051890999999998</v>
      </c>
      <c r="AH15">
        <v>0</v>
      </c>
      <c r="AI15">
        <v>0</v>
      </c>
      <c r="AJ15">
        <v>0</v>
      </c>
      <c r="AK15">
        <v>51.920817999999997</v>
      </c>
      <c r="AL15">
        <v>24.610462999999999</v>
      </c>
      <c r="AM15">
        <v>15.214556999999999</v>
      </c>
      <c r="AN15">
        <v>0.64457600000000004</v>
      </c>
      <c r="AO15">
        <v>0</v>
      </c>
      <c r="AP15">
        <v>0</v>
      </c>
      <c r="AQ15">
        <v>0</v>
      </c>
      <c r="AR15">
        <v>40.387189999999997</v>
      </c>
      <c r="AS15">
        <v>30.707609999999999</v>
      </c>
      <c r="AT15">
        <v>14.440500999999999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1919.1684989999997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359.78987100000001</v>
      </c>
      <c r="L16">
        <v>345.91736400000002</v>
      </c>
      <c r="M16">
        <v>88.568399999999997</v>
      </c>
      <c r="N16">
        <v>113.71893799999999</v>
      </c>
      <c r="O16">
        <v>119.052897</v>
      </c>
      <c r="P16">
        <v>134.11373699999999</v>
      </c>
      <c r="Q16">
        <v>6.4019550000000001</v>
      </c>
      <c r="R16">
        <v>22.633077</v>
      </c>
      <c r="S16">
        <v>14.363484</v>
      </c>
      <c r="T16">
        <v>0</v>
      </c>
      <c r="U16">
        <v>335.95823200000001</v>
      </c>
      <c r="V16">
        <v>8.6257920000000006</v>
      </c>
      <c r="W16">
        <v>25.164978000000001</v>
      </c>
      <c r="X16">
        <v>94.672014000000004</v>
      </c>
      <c r="Y16">
        <v>0</v>
      </c>
      <c r="Z16">
        <v>6.2775740000000004</v>
      </c>
      <c r="AA16">
        <v>0</v>
      </c>
      <c r="AB16">
        <v>0</v>
      </c>
      <c r="AC16">
        <v>0</v>
      </c>
      <c r="AD16">
        <v>0</v>
      </c>
      <c r="AE16">
        <v>15.864191</v>
      </c>
      <c r="AF16">
        <v>8.0683889999999998</v>
      </c>
      <c r="AG16">
        <v>42.051890999999998</v>
      </c>
      <c r="AH16">
        <v>0</v>
      </c>
      <c r="AI16">
        <v>0</v>
      </c>
      <c r="AJ16">
        <v>0</v>
      </c>
      <c r="AK16">
        <v>51.920817999999997</v>
      </c>
      <c r="AL16">
        <v>24.610462999999999</v>
      </c>
      <c r="AM16">
        <v>15.214556999999999</v>
      </c>
      <c r="AN16">
        <v>0.64457600000000004</v>
      </c>
      <c r="AO16">
        <v>0</v>
      </c>
      <c r="AP16">
        <v>0</v>
      </c>
      <c r="AQ16">
        <v>0</v>
      </c>
      <c r="AR16">
        <v>40.387189999999997</v>
      </c>
      <c r="AS16">
        <v>30.707609999999999</v>
      </c>
      <c r="AT16">
        <v>14.440500999999999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1919.1684989999997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359.78987100000001</v>
      </c>
      <c r="L17">
        <v>345.91736400000002</v>
      </c>
      <c r="M17">
        <v>88.568399999999997</v>
      </c>
      <c r="N17">
        <v>113.71893799999999</v>
      </c>
      <c r="O17">
        <v>119.052897</v>
      </c>
      <c r="P17">
        <v>134.11373699999999</v>
      </c>
      <c r="Q17">
        <v>6.4019550000000001</v>
      </c>
      <c r="R17">
        <v>22.633077</v>
      </c>
      <c r="S17">
        <v>14.363484</v>
      </c>
      <c r="T17">
        <v>0</v>
      </c>
      <c r="U17">
        <v>335.95823200000001</v>
      </c>
      <c r="V17">
        <v>8.6257920000000006</v>
      </c>
      <c r="W17">
        <v>25.164978000000001</v>
      </c>
      <c r="X17">
        <v>94.672014000000004</v>
      </c>
      <c r="Y17">
        <v>0</v>
      </c>
      <c r="Z17">
        <v>6.2775740000000004</v>
      </c>
      <c r="AA17">
        <v>0</v>
      </c>
      <c r="AB17">
        <v>0</v>
      </c>
      <c r="AC17">
        <v>0</v>
      </c>
      <c r="AD17">
        <v>0</v>
      </c>
      <c r="AE17">
        <v>15.864191</v>
      </c>
      <c r="AF17">
        <v>8.0683889999999998</v>
      </c>
      <c r="AG17">
        <v>42.051890999999998</v>
      </c>
      <c r="AH17">
        <v>0</v>
      </c>
      <c r="AI17">
        <v>0</v>
      </c>
      <c r="AJ17">
        <v>0</v>
      </c>
      <c r="AK17">
        <v>51.920817999999997</v>
      </c>
      <c r="AL17">
        <v>24.610462999999999</v>
      </c>
      <c r="AM17">
        <v>15.214556999999999</v>
      </c>
      <c r="AN17">
        <v>0.64457600000000004</v>
      </c>
      <c r="AO17">
        <v>0</v>
      </c>
      <c r="AP17">
        <v>0</v>
      </c>
      <c r="AQ17">
        <v>0</v>
      </c>
      <c r="AR17">
        <v>40.387189999999997</v>
      </c>
      <c r="AS17">
        <v>30.707609999999999</v>
      </c>
      <c r="AT17">
        <v>14.440500999999999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1919.1684989999997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359.78987100000001</v>
      </c>
      <c r="L18">
        <v>345.91736400000002</v>
      </c>
      <c r="M18">
        <v>88.568399999999997</v>
      </c>
      <c r="N18">
        <v>113.71893799999999</v>
      </c>
      <c r="O18">
        <v>119.052897</v>
      </c>
      <c r="P18">
        <v>134.11373699999999</v>
      </c>
      <c r="Q18">
        <v>6.4019550000000001</v>
      </c>
      <c r="R18">
        <v>22.633077</v>
      </c>
      <c r="S18">
        <v>14.363484</v>
      </c>
      <c r="T18">
        <v>0</v>
      </c>
      <c r="U18">
        <v>335.95823200000001</v>
      </c>
      <c r="V18">
        <v>8.6257920000000006</v>
      </c>
      <c r="W18">
        <v>25.164978000000001</v>
      </c>
      <c r="X18">
        <v>94.672014000000004</v>
      </c>
      <c r="Y18">
        <v>0</v>
      </c>
      <c r="Z18">
        <v>6.2775740000000004</v>
      </c>
      <c r="AA18">
        <v>0</v>
      </c>
      <c r="AB18">
        <v>0</v>
      </c>
      <c r="AC18">
        <v>0</v>
      </c>
      <c r="AD18">
        <v>0</v>
      </c>
      <c r="AE18">
        <v>15.864191</v>
      </c>
      <c r="AF18">
        <v>8.0683889999999998</v>
      </c>
      <c r="AG18">
        <v>42.051890999999998</v>
      </c>
      <c r="AH18">
        <v>0</v>
      </c>
      <c r="AI18">
        <v>0</v>
      </c>
      <c r="AJ18">
        <v>0</v>
      </c>
      <c r="AK18">
        <v>51.920817999999997</v>
      </c>
      <c r="AL18">
        <v>24.610462999999999</v>
      </c>
      <c r="AM18">
        <v>15.214556999999999</v>
      </c>
      <c r="AN18">
        <v>0.64457600000000004</v>
      </c>
      <c r="AO18">
        <v>0</v>
      </c>
      <c r="AP18">
        <v>0</v>
      </c>
      <c r="AQ18">
        <v>0</v>
      </c>
      <c r="AR18">
        <v>40.387189999999997</v>
      </c>
      <c r="AS18">
        <v>30.707609999999999</v>
      </c>
      <c r="AT18">
        <v>14.440500999999999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1919.1684989999997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359.78987100000001</v>
      </c>
      <c r="L19">
        <v>345.91736400000002</v>
      </c>
      <c r="M19">
        <v>88.568399999999997</v>
      </c>
      <c r="N19">
        <v>113.71893799999999</v>
      </c>
      <c r="O19">
        <v>119.052897</v>
      </c>
      <c r="P19">
        <v>134.11373699999999</v>
      </c>
      <c r="Q19">
        <v>6.4019550000000001</v>
      </c>
      <c r="R19">
        <v>22.633077</v>
      </c>
      <c r="S19">
        <v>14.363484</v>
      </c>
      <c r="T19">
        <v>0</v>
      </c>
      <c r="U19">
        <v>335.95823200000001</v>
      </c>
      <c r="V19">
        <v>8.6257920000000006</v>
      </c>
      <c r="W19">
        <v>25.164978000000001</v>
      </c>
      <c r="X19">
        <v>94.672014000000004</v>
      </c>
      <c r="Y19">
        <v>0</v>
      </c>
      <c r="Z19">
        <v>6.2775740000000004</v>
      </c>
      <c r="AA19">
        <v>0</v>
      </c>
      <c r="AB19">
        <v>0</v>
      </c>
      <c r="AC19">
        <v>0</v>
      </c>
      <c r="AD19">
        <v>0</v>
      </c>
      <c r="AE19">
        <v>15.864191</v>
      </c>
      <c r="AF19">
        <v>8.0683889999999998</v>
      </c>
      <c r="AG19">
        <v>42.051890999999998</v>
      </c>
      <c r="AH19">
        <v>0</v>
      </c>
      <c r="AI19">
        <v>0</v>
      </c>
      <c r="AJ19">
        <v>0</v>
      </c>
      <c r="AK19">
        <v>51.920817999999997</v>
      </c>
      <c r="AL19">
        <v>12.305230999999999</v>
      </c>
      <c r="AM19">
        <v>15.214556999999999</v>
      </c>
      <c r="AN19">
        <v>0.64457600000000004</v>
      </c>
      <c r="AO19">
        <v>0</v>
      </c>
      <c r="AP19">
        <v>0</v>
      </c>
      <c r="AQ19">
        <v>0</v>
      </c>
      <c r="AR19">
        <v>42.512832000000003</v>
      </c>
      <c r="AS19">
        <v>30.707609999999999</v>
      </c>
      <c r="AT19">
        <v>14.440500999999999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1908.9889089999997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359.78987100000001</v>
      </c>
      <c r="L20">
        <v>345.91736400000002</v>
      </c>
      <c r="M20">
        <v>88.568399999999997</v>
      </c>
      <c r="N20">
        <v>113.71893799999999</v>
      </c>
      <c r="O20">
        <v>119.052897</v>
      </c>
      <c r="P20">
        <v>134.11373699999999</v>
      </c>
      <c r="Q20">
        <v>6.4019550000000001</v>
      </c>
      <c r="R20">
        <v>22.633077</v>
      </c>
      <c r="S20">
        <v>14.363484</v>
      </c>
      <c r="T20">
        <v>0</v>
      </c>
      <c r="U20">
        <v>335.95823200000001</v>
      </c>
      <c r="V20">
        <v>8.6257920000000006</v>
      </c>
      <c r="W20">
        <v>25.164978000000001</v>
      </c>
      <c r="X20">
        <v>94.672014000000004</v>
      </c>
      <c r="Y20">
        <v>0</v>
      </c>
      <c r="Z20">
        <v>6.2775740000000004</v>
      </c>
      <c r="AA20">
        <v>0</v>
      </c>
      <c r="AB20">
        <v>0</v>
      </c>
      <c r="AC20">
        <v>0</v>
      </c>
      <c r="AD20">
        <v>0</v>
      </c>
      <c r="AE20">
        <v>15.864191</v>
      </c>
      <c r="AF20">
        <v>8.0683889999999998</v>
      </c>
      <c r="AG20">
        <v>42.051890999999998</v>
      </c>
      <c r="AH20">
        <v>0</v>
      </c>
      <c r="AI20">
        <v>0</v>
      </c>
      <c r="AJ20">
        <v>0</v>
      </c>
      <c r="AK20">
        <v>51.920817999999997</v>
      </c>
      <c r="AL20">
        <v>12.305230999999999</v>
      </c>
      <c r="AM20">
        <v>15.214556999999999</v>
      </c>
      <c r="AN20">
        <v>0.64457600000000004</v>
      </c>
      <c r="AO20">
        <v>0</v>
      </c>
      <c r="AP20">
        <v>0</v>
      </c>
      <c r="AQ20">
        <v>0</v>
      </c>
      <c r="AR20">
        <v>42.512832000000003</v>
      </c>
      <c r="AS20">
        <v>30.707609999999999</v>
      </c>
      <c r="AT20">
        <v>14.440500999999999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1908.9889089999997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359.78987100000001</v>
      </c>
      <c r="L21">
        <v>345.91736400000002</v>
      </c>
      <c r="M21">
        <v>88.568399999999997</v>
      </c>
      <c r="N21">
        <v>113.71893799999999</v>
      </c>
      <c r="O21">
        <v>119.052897</v>
      </c>
      <c r="P21">
        <v>134.11373699999999</v>
      </c>
      <c r="Q21">
        <v>6.4019550000000001</v>
      </c>
      <c r="R21">
        <v>22.633077</v>
      </c>
      <c r="S21">
        <v>14.363484</v>
      </c>
      <c r="T21">
        <v>0</v>
      </c>
      <c r="U21">
        <v>335.95823200000001</v>
      </c>
      <c r="V21">
        <v>8.6257920000000006</v>
      </c>
      <c r="W21">
        <v>25.164978000000001</v>
      </c>
      <c r="X21">
        <v>94.672014000000004</v>
      </c>
      <c r="Y21">
        <v>0</v>
      </c>
      <c r="Z21">
        <v>6.2775740000000004</v>
      </c>
      <c r="AA21">
        <v>13.525319</v>
      </c>
      <c r="AB21">
        <v>0</v>
      </c>
      <c r="AC21">
        <v>0</v>
      </c>
      <c r="AD21">
        <v>0</v>
      </c>
      <c r="AE21">
        <v>15.864191</v>
      </c>
      <c r="AF21">
        <v>8.0683889999999998</v>
      </c>
      <c r="AG21">
        <v>42.051890999999998</v>
      </c>
      <c r="AH21">
        <v>18.233537999999999</v>
      </c>
      <c r="AI21">
        <v>0</v>
      </c>
      <c r="AJ21">
        <v>0</v>
      </c>
      <c r="AK21">
        <v>51.920817999999997</v>
      </c>
      <c r="AL21">
        <v>24.610462999999999</v>
      </c>
      <c r="AM21">
        <v>15.214556999999999</v>
      </c>
      <c r="AN21">
        <v>0.64457600000000004</v>
      </c>
      <c r="AO21">
        <v>0</v>
      </c>
      <c r="AP21">
        <v>0</v>
      </c>
      <c r="AQ21">
        <v>0</v>
      </c>
      <c r="AR21">
        <v>40.387189999999997</v>
      </c>
      <c r="AS21">
        <v>31.339582</v>
      </c>
      <c r="AT21">
        <v>14.440500999999999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1951.5593279999998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359.78987100000001</v>
      </c>
      <c r="L22">
        <v>345.91736400000002</v>
      </c>
      <c r="M22">
        <v>88.568399999999997</v>
      </c>
      <c r="N22">
        <v>113.71893799999999</v>
      </c>
      <c r="O22">
        <v>119.052897</v>
      </c>
      <c r="P22">
        <v>134.11373699999999</v>
      </c>
      <c r="Q22">
        <v>6.4019550000000001</v>
      </c>
      <c r="R22">
        <v>22.633077</v>
      </c>
      <c r="S22">
        <v>14.363484</v>
      </c>
      <c r="T22">
        <v>0</v>
      </c>
      <c r="U22">
        <v>335.95823200000001</v>
      </c>
      <c r="V22">
        <v>8.6257920000000006</v>
      </c>
      <c r="W22">
        <v>25.164978000000001</v>
      </c>
      <c r="X22">
        <v>94.672014000000004</v>
      </c>
      <c r="Y22">
        <v>0</v>
      </c>
      <c r="Z22">
        <v>6.2775740000000004</v>
      </c>
      <c r="AA22">
        <v>13.525319</v>
      </c>
      <c r="AB22">
        <v>0</v>
      </c>
      <c r="AC22">
        <v>0</v>
      </c>
      <c r="AD22">
        <v>0</v>
      </c>
      <c r="AE22">
        <v>15.864191</v>
      </c>
      <c r="AF22">
        <v>8.0683889999999998</v>
      </c>
      <c r="AG22">
        <v>42.051890999999998</v>
      </c>
      <c r="AH22">
        <v>36.467075999999999</v>
      </c>
      <c r="AI22">
        <v>0</v>
      </c>
      <c r="AJ22">
        <v>0</v>
      </c>
      <c r="AK22">
        <v>51.920817999999997</v>
      </c>
      <c r="AL22">
        <v>24.610462999999999</v>
      </c>
      <c r="AM22">
        <v>15.214556999999999</v>
      </c>
      <c r="AN22">
        <v>0.64457600000000004</v>
      </c>
      <c r="AO22">
        <v>0</v>
      </c>
      <c r="AP22">
        <v>0</v>
      </c>
      <c r="AQ22">
        <v>0</v>
      </c>
      <c r="AR22">
        <v>40.387189999999997</v>
      </c>
      <c r="AS22">
        <v>31.339582</v>
      </c>
      <c r="AT22">
        <v>14.440500999999999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1969.7928659999998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359.78987100000001</v>
      </c>
      <c r="L23">
        <v>375.40486499999997</v>
      </c>
      <c r="M23">
        <v>88.568399999999997</v>
      </c>
      <c r="N23">
        <v>113.71893799999999</v>
      </c>
      <c r="O23">
        <v>119.052897</v>
      </c>
      <c r="P23">
        <v>134.11373699999999</v>
      </c>
      <c r="Q23">
        <v>7.6989039999999997</v>
      </c>
      <c r="R23">
        <v>25.407119999999999</v>
      </c>
      <c r="S23">
        <v>17.825835000000001</v>
      </c>
      <c r="T23">
        <v>0</v>
      </c>
      <c r="U23">
        <v>335.95823200000001</v>
      </c>
      <c r="V23">
        <v>11.024262999999999</v>
      </c>
      <c r="W23">
        <v>33.507238000000001</v>
      </c>
      <c r="X23">
        <v>114.88761700000001</v>
      </c>
      <c r="Y23">
        <v>0</v>
      </c>
      <c r="Z23">
        <v>6.2775740000000004</v>
      </c>
      <c r="AA23">
        <v>27.050637999999999</v>
      </c>
      <c r="AB23">
        <v>0</v>
      </c>
      <c r="AC23">
        <v>0</v>
      </c>
      <c r="AD23">
        <v>0</v>
      </c>
      <c r="AE23">
        <v>15.864191</v>
      </c>
      <c r="AF23">
        <v>8.0683889999999998</v>
      </c>
      <c r="AG23">
        <v>42.051890999999998</v>
      </c>
      <c r="AH23">
        <v>36.467075999999999</v>
      </c>
      <c r="AI23">
        <v>0</v>
      </c>
      <c r="AJ23">
        <v>0</v>
      </c>
      <c r="AK23">
        <v>51.920817999999997</v>
      </c>
      <c r="AL23">
        <v>26.847778000000002</v>
      </c>
      <c r="AM23">
        <v>15.214556999999999</v>
      </c>
      <c r="AN23">
        <v>0.64457600000000004</v>
      </c>
      <c r="AO23">
        <v>0</v>
      </c>
      <c r="AP23">
        <v>0</v>
      </c>
      <c r="AQ23">
        <v>6.1863099999999998</v>
      </c>
      <c r="AR23">
        <v>40.387189999999997</v>
      </c>
      <c r="AS23">
        <v>31.339582</v>
      </c>
      <c r="AT23">
        <v>14.440500999999999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2059.7189879999996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359.78987100000001</v>
      </c>
      <c r="L24">
        <v>375.40486499999997</v>
      </c>
      <c r="M24">
        <v>88.568399999999997</v>
      </c>
      <c r="N24">
        <v>113.71893799999999</v>
      </c>
      <c r="O24">
        <v>119.052897</v>
      </c>
      <c r="P24">
        <v>134.11373699999999</v>
      </c>
      <c r="Q24">
        <v>7.6989039999999997</v>
      </c>
      <c r="R24">
        <v>31.161860000000001</v>
      </c>
      <c r="S24">
        <v>17.825835000000001</v>
      </c>
      <c r="T24">
        <v>0</v>
      </c>
      <c r="U24">
        <v>335.95823200000001</v>
      </c>
      <c r="V24">
        <v>13.718475</v>
      </c>
      <c r="W24">
        <v>44.653416999999997</v>
      </c>
      <c r="X24">
        <v>140.60994600000001</v>
      </c>
      <c r="Y24">
        <v>0</v>
      </c>
      <c r="Z24">
        <v>6.2775740000000004</v>
      </c>
      <c r="AA24">
        <v>40.575957000000002</v>
      </c>
      <c r="AB24">
        <v>0</v>
      </c>
      <c r="AC24">
        <v>0</v>
      </c>
      <c r="AD24">
        <v>0</v>
      </c>
      <c r="AE24">
        <v>15.864191</v>
      </c>
      <c r="AF24">
        <v>8.0683889999999998</v>
      </c>
      <c r="AG24">
        <v>42.051890999999998</v>
      </c>
      <c r="AH24">
        <v>36.467075999999999</v>
      </c>
      <c r="AI24">
        <v>0</v>
      </c>
      <c r="AJ24">
        <v>0</v>
      </c>
      <c r="AK24">
        <v>51.920817999999997</v>
      </c>
      <c r="AL24">
        <v>26.847778000000002</v>
      </c>
      <c r="AM24">
        <v>15.214556999999999</v>
      </c>
      <c r="AN24">
        <v>0.64457600000000004</v>
      </c>
      <c r="AO24">
        <v>0</v>
      </c>
      <c r="AP24">
        <v>0</v>
      </c>
      <c r="AQ24">
        <v>12.43327</v>
      </c>
      <c r="AR24">
        <v>40.387189999999997</v>
      </c>
      <c r="AS24">
        <v>31.339582</v>
      </c>
      <c r="AT24">
        <v>14.440500999999999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2124.8087269999996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359.78987100000001</v>
      </c>
      <c r="L25">
        <v>376.36756500000001</v>
      </c>
      <c r="M25">
        <v>88.568399999999997</v>
      </c>
      <c r="N25">
        <v>113.71893799999999</v>
      </c>
      <c r="O25">
        <v>119.052897</v>
      </c>
      <c r="P25">
        <v>134.11373699999999</v>
      </c>
      <c r="Q25">
        <v>7.6989039999999997</v>
      </c>
      <c r="R25">
        <v>32.811126000000002</v>
      </c>
      <c r="S25">
        <v>17.825835000000001</v>
      </c>
      <c r="T25">
        <v>0</v>
      </c>
      <c r="U25">
        <v>335.95823200000001</v>
      </c>
      <c r="V25">
        <v>13.718475</v>
      </c>
      <c r="W25">
        <v>44.668393999999999</v>
      </c>
      <c r="X25">
        <v>141.768068</v>
      </c>
      <c r="Y25">
        <v>0</v>
      </c>
      <c r="Z25">
        <v>6.2775740000000004</v>
      </c>
      <c r="AA25">
        <v>40.575957000000002</v>
      </c>
      <c r="AB25">
        <v>3.2081979999999999</v>
      </c>
      <c r="AC25">
        <v>13.484923999999999</v>
      </c>
      <c r="AD25">
        <v>0</v>
      </c>
      <c r="AE25">
        <v>15.864191</v>
      </c>
      <c r="AF25">
        <v>8.0683889999999998</v>
      </c>
      <c r="AG25">
        <v>42.051890999999998</v>
      </c>
      <c r="AH25">
        <v>36.467075999999999</v>
      </c>
      <c r="AI25">
        <v>0</v>
      </c>
      <c r="AJ25">
        <v>0</v>
      </c>
      <c r="AK25">
        <v>51.920817999999997</v>
      </c>
      <c r="AL25">
        <v>53.695554999999999</v>
      </c>
      <c r="AM25">
        <v>15.214556999999999</v>
      </c>
      <c r="AN25">
        <v>0.64457600000000004</v>
      </c>
      <c r="AO25">
        <v>0</v>
      </c>
      <c r="AP25">
        <v>0</v>
      </c>
      <c r="AQ25">
        <v>24.866541000000002</v>
      </c>
      <c r="AR25">
        <v>42.512832000000003</v>
      </c>
      <c r="AS25">
        <v>31.339582</v>
      </c>
      <c r="AT25">
        <v>14.440500999999999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2186.6936039999996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359.78987100000001</v>
      </c>
      <c r="L26">
        <v>376.36756500000001</v>
      </c>
      <c r="M26">
        <v>88.568399999999997</v>
      </c>
      <c r="N26">
        <v>113.71893799999999</v>
      </c>
      <c r="O26">
        <v>119.052897</v>
      </c>
      <c r="P26">
        <v>134.11373699999999</v>
      </c>
      <c r="Q26">
        <v>7.6989039999999997</v>
      </c>
      <c r="R26">
        <v>40.808948999999998</v>
      </c>
      <c r="S26">
        <v>17.825835000000001</v>
      </c>
      <c r="T26">
        <v>0</v>
      </c>
      <c r="U26">
        <v>335.95823200000001</v>
      </c>
      <c r="V26">
        <v>13.718475</v>
      </c>
      <c r="W26">
        <v>44.668393999999999</v>
      </c>
      <c r="X26">
        <v>141.768068</v>
      </c>
      <c r="Y26">
        <v>0</v>
      </c>
      <c r="Z26">
        <v>6.2775740000000004</v>
      </c>
      <c r="AA26">
        <v>40.575957000000002</v>
      </c>
      <c r="AB26">
        <v>12.678798</v>
      </c>
      <c r="AC26">
        <v>13.484923999999999</v>
      </c>
      <c r="AD26">
        <v>0</v>
      </c>
      <c r="AE26">
        <v>15.864191</v>
      </c>
      <c r="AF26">
        <v>8.0683889999999998</v>
      </c>
      <c r="AG26">
        <v>42.051890999999998</v>
      </c>
      <c r="AH26">
        <v>54.700614000000002</v>
      </c>
      <c r="AI26">
        <v>0</v>
      </c>
      <c r="AJ26">
        <v>0</v>
      </c>
      <c r="AK26">
        <v>51.920817999999997</v>
      </c>
      <c r="AL26">
        <v>53.695554999999999</v>
      </c>
      <c r="AM26">
        <v>15.214556999999999</v>
      </c>
      <c r="AN26">
        <v>0.64457600000000004</v>
      </c>
      <c r="AO26">
        <v>0</v>
      </c>
      <c r="AP26">
        <v>0</v>
      </c>
      <c r="AQ26">
        <v>24.866541000000002</v>
      </c>
      <c r="AR26">
        <v>42.512832000000003</v>
      </c>
      <c r="AS26">
        <v>31.339582</v>
      </c>
      <c r="AT26">
        <v>14.440500999999999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2222.3955649999998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388.55336999999997</v>
      </c>
      <c r="L27">
        <v>446.16331500000001</v>
      </c>
      <c r="M27">
        <v>88.568399999999997</v>
      </c>
      <c r="N27">
        <v>113.71893799999999</v>
      </c>
      <c r="O27">
        <v>119.052897</v>
      </c>
      <c r="P27">
        <v>134.11373699999999</v>
      </c>
      <c r="Q27">
        <v>8.4637700000000002</v>
      </c>
      <c r="R27">
        <v>35.220187000000003</v>
      </c>
      <c r="S27">
        <v>19.341124000000001</v>
      </c>
      <c r="T27">
        <v>0</v>
      </c>
      <c r="U27">
        <v>335.95823200000001</v>
      </c>
      <c r="V27">
        <v>12.879097</v>
      </c>
      <c r="W27">
        <v>44.668393999999999</v>
      </c>
      <c r="X27">
        <v>141.768068</v>
      </c>
      <c r="Y27">
        <v>0</v>
      </c>
      <c r="Z27">
        <v>6.2775740000000004</v>
      </c>
      <c r="AA27">
        <v>40.575957000000002</v>
      </c>
      <c r="AB27">
        <v>15.399349000000001</v>
      </c>
      <c r="AC27">
        <v>13.484923999999999</v>
      </c>
      <c r="AD27">
        <v>7.6303599999999996</v>
      </c>
      <c r="AE27">
        <v>15.864191</v>
      </c>
      <c r="AF27">
        <v>16.136776999999999</v>
      </c>
      <c r="AG27">
        <v>42.051890999999998</v>
      </c>
      <c r="AH27">
        <v>54.700614000000002</v>
      </c>
      <c r="AI27">
        <v>0</v>
      </c>
      <c r="AJ27">
        <v>0</v>
      </c>
      <c r="AK27">
        <v>51.920817999999997</v>
      </c>
      <c r="AL27">
        <v>53.695554999999999</v>
      </c>
      <c r="AM27">
        <v>15.214556999999999</v>
      </c>
      <c r="AN27">
        <v>0.64457600000000004</v>
      </c>
      <c r="AO27">
        <v>0</v>
      </c>
      <c r="AP27">
        <v>0</v>
      </c>
      <c r="AQ27">
        <v>37.299812000000003</v>
      </c>
      <c r="AR27">
        <v>40.387189999999997</v>
      </c>
      <c r="AS27">
        <v>30.707609999999999</v>
      </c>
      <c r="AT27">
        <v>14.440500999999999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2344.901785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399.250944</v>
      </c>
      <c r="L28">
        <v>534.70764799999995</v>
      </c>
      <c r="M28">
        <v>88.568399999999997</v>
      </c>
      <c r="N28">
        <v>113.71893799999999</v>
      </c>
      <c r="O28">
        <v>119.052897</v>
      </c>
      <c r="P28">
        <v>134.11373699999999</v>
      </c>
      <c r="Q28">
        <v>8.4637700000000002</v>
      </c>
      <c r="R28">
        <v>35.220187000000003</v>
      </c>
      <c r="S28">
        <v>19.341124000000001</v>
      </c>
      <c r="T28">
        <v>0</v>
      </c>
      <c r="U28">
        <v>335.95823200000001</v>
      </c>
      <c r="V28">
        <v>12.879097</v>
      </c>
      <c r="W28">
        <v>38.531585999999997</v>
      </c>
      <c r="X28">
        <v>122.51406799999999</v>
      </c>
      <c r="Y28">
        <v>0</v>
      </c>
      <c r="Z28">
        <v>18.832722</v>
      </c>
      <c r="AA28">
        <v>40.575957000000002</v>
      </c>
      <c r="AB28">
        <v>38.036392999999997</v>
      </c>
      <c r="AC28">
        <v>27.978764999999999</v>
      </c>
      <c r="AD28">
        <v>17.590523999999998</v>
      </c>
      <c r="AE28">
        <v>31.728382</v>
      </c>
      <c r="AF28">
        <v>24.205165999999998</v>
      </c>
      <c r="AG28">
        <v>42.051890999999998</v>
      </c>
      <c r="AH28">
        <v>90.073678000000001</v>
      </c>
      <c r="AI28">
        <v>0</v>
      </c>
      <c r="AJ28">
        <v>0</v>
      </c>
      <c r="AK28">
        <v>51.920817999999997</v>
      </c>
      <c r="AL28">
        <v>53.695554999999999</v>
      </c>
      <c r="AM28">
        <v>15.214556999999999</v>
      </c>
      <c r="AN28">
        <v>0.64457600000000004</v>
      </c>
      <c r="AO28">
        <v>0</v>
      </c>
      <c r="AP28">
        <v>0</v>
      </c>
      <c r="AQ28">
        <v>49.733082000000003</v>
      </c>
      <c r="AR28">
        <v>40.387189999999997</v>
      </c>
      <c r="AS28">
        <v>30.707609999999999</v>
      </c>
      <c r="AT28">
        <v>14.440500999999999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2550.137995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469.52173699999997</v>
      </c>
      <c r="L29">
        <v>627.00926500000003</v>
      </c>
      <c r="M29">
        <v>88.568399999999997</v>
      </c>
      <c r="N29">
        <v>113.71893799999999</v>
      </c>
      <c r="O29">
        <v>119.052897</v>
      </c>
      <c r="P29">
        <v>134.11373699999999</v>
      </c>
      <c r="Q29">
        <v>10.503057</v>
      </c>
      <c r="R29">
        <v>39.509503000000002</v>
      </c>
      <c r="S29">
        <v>23.965077999999998</v>
      </c>
      <c r="T29">
        <v>0</v>
      </c>
      <c r="U29">
        <v>335.95823200000001</v>
      </c>
      <c r="V29">
        <v>13.718475</v>
      </c>
      <c r="W29">
        <v>44.668393999999999</v>
      </c>
      <c r="X29">
        <v>141.768068</v>
      </c>
      <c r="Y29">
        <v>0</v>
      </c>
      <c r="Z29">
        <v>18.832722</v>
      </c>
      <c r="AA29">
        <v>40.575957000000002</v>
      </c>
      <c r="AB29">
        <v>38.036392999999997</v>
      </c>
      <c r="AC29">
        <v>27.978764999999999</v>
      </c>
      <c r="AD29">
        <v>26.385786</v>
      </c>
      <c r="AE29">
        <v>31.728382</v>
      </c>
      <c r="AF29">
        <v>24.205165999999998</v>
      </c>
      <c r="AG29">
        <v>42.051890999999998</v>
      </c>
      <c r="AH29">
        <v>90.073678000000001</v>
      </c>
      <c r="AI29">
        <v>0</v>
      </c>
      <c r="AJ29">
        <v>0</v>
      </c>
      <c r="AK29">
        <v>51.920817999999997</v>
      </c>
      <c r="AL29">
        <v>53.695554999999999</v>
      </c>
      <c r="AM29">
        <v>15.214556999999999</v>
      </c>
      <c r="AN29">
        <v>0.64457600000000004</v>
      </c>
      <c r="AO29">
        <v>0</v>
      </c>
      <c r="AP29">
        <v>0</v>
      </c>
      <c r="AQ29">
        <v>49.733082000000003</v>
      </c>
      <c r="AR29">
        <v>40.387189999999997</v>
      </c>
      <c r="AS29">
        <v>30.707609999999999</v>
      </c>
      <c r="AT29">
        <v>14.440500999999999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2758.6884099999993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528.79369899999995</v>
      </c>
      <c r="L30">
        <v>628.30615499999999</v>
      </c>
      <c r="M30">
        <v>88.568399999999997</v>
      </c>
      <c r="N30">
        <v>113.71893799999999</v>
      </c>
      <c r="O30">
        <v>119.052897</v>
      </c>
      <c r="P30">
        <v>134.11373699999999</v>
      </c>
      <c r="Q30">
        <v>10.503057</v>
      </c>
      <c r="R30">
        <v>40.808948999999998</v>
      </c>
      <c r="S30">
        <v>25.405749</v>
      </c>
      <c r="T30">
        <v>0</v>
      </c>
      <c r="U30">
        <v>335.95823200000001</v>
      </c>
      <c r="V30">
        <v>13.718475</v>
      </c>
      <c r="W30">
        <v>44.668393999999999</v>
      </c>
      <c r="X30">
        <v>141.768068</v>
      </c>
      <c r="Y30">
        <v>0</v>
      </c>
      <c r="Z30">
        <v>18.832722</v>
      </c>
      <c r="AA30">
        <v>40.575957000000002</v>
      </c>
      <c r="AB30">
        <v>38.036392999999997</v>
      </c>
      <c r="AC30">
        <v>27.978764999999999</v>
      </c>
      <c r="AD30">
        <v>26.385786</v>
      </c>
      <c r="AE30">
        <v>31.728382</v>
      </c>
      <c r="AF30">
        <v>24.205165999999998</v>
      </c>
      <c r="AG30">
        <v>42.051890999999998</v>
      </c>
      <c r="AH30">
        <v>90.073678000000001</v>
      </c>
      <c r="AI30">
        <v>0</v>
      </c>
      <c r="AJ30">
        <v>0</v>
      </c>
      <c r="AK30">
        <v>51.920817999999997</v>
      </c>
      <c r="AL30">
        <v>53.695554999999999</v>
      </c>
      <c r="AM30">
        <v>15.214556999999999</v>
      </c>
      <c r="AN30">
        <v>0.64457600000000004</v>
      </c>
      <c r="AO30">
        <v>0</v>
      </c>
      <c r="AP30">
        <v>0</v>
      </c>
      <c r="AQ30">
        <v>49.733082000000003</v>
      </c>
      <c r="AR30">
        <v>40.387189999999997</v>
      </c>
      <c r="AS30">
        <v>30.707609999999999</v>
      </c>
      <c r="AT30">
        <v>14.440500999999999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2821.9973789999995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585.79277999999999</v>
      </c>
      <c r="L31">
        <v>628.30615499999999</v>
      </c>
      <c r="M31">
        <v>88.568399999999997</v>
      </c>
      <c r="N31">
        <v>113.71893799999999</v>
      </c>
      <c r="O31">
        <v>119.052897</v>
      </c>
      <c r="P31">
        <v>134.11373699999999</v>
      </c>
      <c r="Q31">
        <v>10.503057</v>
      </c>
      <c r="R31">
        <v>40.808948999999998</v>
      </c>
      <c r="S31">
        <v>25.405749</v>
      </c>
      <c r="T31">
        <v>0</v>
      </c>
      <c r="U31">
        <v>335.95823200000001</v>
      </c>
      <c r="V31">
        <v>13.718475</v>
      </c>
      <c r="W31">
        <v>44.668393999999999</v>
      </c>
      <c r="X31">
        <v>141.768068</v>
      </c>
      <c r="Y31">
        <v>0</v>
      </c>
      <c r="Z31">
        <v>18.832722</v>
      </c>
      <c r="AA31">
        <v>40.575957000000002</v>
      </c>
      <c r="AB31">
        <v>38.036392999999997</v>
      </c>
      <c r="AC31">
        <v>27.978764999999999</v>
      </c>
      <c r="AD31">
        <v>26.385786</v>
      </c>
      <c r="AE31">
        <v>31.728382</v>
      </c>
      <c r="AF31">
        <v>24.205165999999998</v>
      </c>
      <c r="AG31">
        <v>42.051890999999998</v>
      </c>
      <c r="AH31">
        <v>90.073678000000001</v>
      </c>
      <c r="AI31">
        <v>0</v>
      </c>
      <c r="AJ31">
        <v>0</v>
      </c>
      <c r="AK31">
        <v>51.920817999999997</v>
      </c>
      <c r="AL31">
        <v>53.695554999999999</v>
      </c>
      <c r="AM31">
        <v>15.214556999999999</v>
      </c>
      <c r="AN31">
        <v>0.64457600000000004</v>
      </c>
      <c r="AO31">
        <v>0</v>
      </c>
      <c r="AP31">
        <v>0</v>
      </c>
      <c r="AQ31">
        <v>49.733082000000003</v>
      </c>
      <c r="AR31">
        <v>42.512832000000003</v>
      </c>
      <c r="AS31">
        <v>31.339582</v>
      </c>
      <c r="AT31">
        <v>14.440500999999999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2881.7540739999995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653.66661499999998</v>
      </c>
      <c r="L32">
        <v>628.30615499999999</v>
      </c>
      <c r="M32">
        <v>88.568399999999997</v>
      </c>
      <c r="N32">
        <v>113.71893799999999</v>
      </c>
      <c r="O32">
        <v>119.052897</v>
      </c>
      <c r="P32">
        <v>134.11373699999999</v>
      </c>
      <c r="Q32">
        <v>10.503057</v>
      </c>
      <c r="R32">
        <v>40.808948999999998</v>
      </c>
      <c r="S32">
        <v>25.405749</v>
      </c>
      <c r="T32">
        <v>0</v>
      </c>
      <c r="U32">
        <v>335.95823200000001</v>
      </c>
      <c r="V32">
        <v>13.718475</v>
      </c>
      <c r="W32">
        <v>44.668393999999999</v>
      </c>
      <c r="X32">
        <v>141.768068</v>
      </c>
      <c r="Y32">
        <v>0</v>
      </c>
      <c r="Z32">
        <v>18.832722</v>
      </c>
      <c r="AA32">
        <v>40.575957000000002</v>
      </c>
      <c r="AB32">
        <v>38.036392999999997</v>
      </c>
      <c r="AC32">
        <v>27.978764999999999</v>
      </c>
      <c r="AD32">
        <v>26.385786</v>
      </c>
      <c r="AE32">
        <v>31.728382</v>
      </c>
      <c r="AF32">
        <v>24.205165999999998</v>
      </c>
      <c r="AG32">
        <v>42.051890999999998</v>
      </c>
      <c r="AH32">
        <v>90.073678000000001</v>
      </c>
      <c r="AI32">
        <v>0</v>
      </c>
      <c r="AJ32">
        <v>0</v>
      </c>
      <c r="AK32">
        <v>51.920817999999997</v>
      </c>
      <c r="AL32">
        <v>53.695554999999999</v>
      </c>
      <c r="AM32">
        <v>15.214556999999999</v>
      </c>
      <c r="AN32">
        <v>0.64457600000000004</v>
      </c>
      <c r="AO32">
        <v>0</v>
      </c>
      <c r="AP32">
        <v>0</v>
      </c>
      <c r="AQ32">
        <v>49.733082000000003</v>
      </c>
      <c r="AR32">
        <v>42.512832000000003</v>
      </c>
      <c r="AS32">
        <v>31.339582</v>
      </c>
      <c r="AT32">
        <v>14.440500999999999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2949.6279089999994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653.85621300000003</v>
      </c>
      <c r="L33">
        <v>628.30615499999999</v>
      </c>
      <c r="M33">
        <v>88.568399999999997</v>
      </c>
      <c r="N33">
        <v>113.71893799999999</v>
      </c>
      <c r="O33">
        <v>119.052897</v>
      </c>
      <c r="P33">
        <v>134.11373699999999</v>
      </c>
      <c r="Q33">
        <v>10.503057</v>
      </c>
      <c r="R33">
        <v>40.808948999999998</v>
      </c>
      <c r="S33">
        <v>25.405749</v>
      </c>
      <c r="T33">
        <v>0</v>
      </c>
      <c r="U33">
        <v>335.95823200000001</v>
      </c>
      <c r="V33">
        <v>13.718475</v>
      </c>
      <c r="W33">
        <v>44.668393999999999</v>
      </c>
      <c r="X33">
        <v>141.768068</v>
      </c>
      <c r="Y33">
        <v>0</v>
      </c>
      <c r="Z33">
        <v>18.832722</v>
      </c>
      <c r="AA33">
        <v>40.575957000000002</v>
      </c>
      <c r="AB33">
        <v>38.036392999999997</v>
      </c>
      <c r="AC33">
        <v>27.978764999999999</v>
      </c>
      <c r="AD33">
        <v>26.385786</v>
      </c>
      <c r="AE33">
        <v>31.728382</v>
      </c>
      <c r="AF33">
        <v>24.205165999999998</v>
      </c>
      <c r="AG33">
        <v>42.051890999999998</v>
      </c>
      <c r="AH33">
        <v>90.073678000000001</v>
      </c>
      <c r="AI33">
        <v>0</v>
      </c>
      <c r="AJ33">
        <v>0</v>
      </c>
      <c r="AK33">
        <v>51.920817999999997</v>
      </c>
      <c r="AL33">
        <v>25.729120000000002</v>
      </c>
      <c r="AM33">
        <v>15.214556999999999</v>
      </c>
      <c r="AN33">
        <v>0.64457600000000004</v>
      </c>
      <c r="AO33">
        <v>0</v>
      </c>
      <c r="AP33">
        <v>0</v>
      </c>
      <c r="AQ33">
        <v>49.733082000000003</v>
      </c>
      <c r="AR33">
        <v>40.387189999999997</v>
      </c>
      <c r="AS33">
        <v>31.339582</v>
      </c>
      <c r="AT33">
        <v>14.440500999999999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2919.7254299999995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653.85621300000003</v>
      </c>
      <c r="L34">
        <v>628.30615499999999</v>
      </c>
      <c r="M34">
        <v>88.568399999999997</v>
      </c>
      <c r="N34">
        <v>113.71893799999999</v>
      </c>
      <c r="O34">
        <v>119.052897</v>
      </c>
      <c r="P34">
        <v>134.11373699999999</v>
      </c>
      <c r="Q34">
        <v>10.503057</v>
      </c>
      <c r="R34">
        <v>40.808948999999998</v>
      </c>
      <c r="S34">
        <v>25.405749</v>
      </c>
      <c r="T34">
        <v>0</v>
      </c>
      <c r="U34">
        <v>335.95823200000001</v>
      </c>
      <c r="V34">
        <v>13.718475</v>
      </c>
      <c r="W34">
        <v>44.668393999999999</v>
      </c>
      <c r="X34">
        <v>141.768068</v>
      </c>
      <c r="Y34">
        <v>0</v>
      </c>
      <c r="Z34">
        <v>6.2775740000000004</v>
      </c>
      <c r="AA34">
        <v>40.575957000000002</v>
      </c>
      <c r="AB34">
        <v>38.036392999999997</v>
      </c>
      <c r="AC34">
        <v>9.3168570000000006</v>
      </c>
      <c r="AD34">
        <v>7.6303599999999996</v>
      </c>
      <c r="AE34">
        <v>15.864191</v>
      </c>
      <c r="AF34">
        <v>16.136776999999999</v>
      </c>
      <c r="AG34">
        <v>42.051890999999998</v>
      </c>
      <c r="AH34">
        <v>54.700614000000002</v>
      </c>
      <c r="AI34">
        <v>0</v>
      </c>
      <c r="AJ34">
        <v>0</v>
      </c>
      <c r="AK34">
        <v>51.920817999999997</v>
      </c>
      <c r="AL34">
        <v>24.610462999999999</v>
      </c>
      <c r="AM34">
        <v>15.214556999999999</v>
      </c>
      <c r="AN34">
        <v>0.64457600000000004</v>
      </c>
      <c r="AO34">
        <v>0</v>
      </c>
      <c r="AP34">
        <v>0</v>
      </c>
      <c r="AQ34">
        <v>37.299812000000003</v>
      </c>
      <c r="AR34">
        <v>40.387189999999997</v>
      </c>
      <c r="AS34">
        <v>31.339582</v>
      </c>
      <c r="AT34">
        <v>14.440500999999999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2796.8953769999998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653.85621300000003</v>
      </c>
      <c r="L35">
        <v>628.30615499999999</v>
      </c>
      <c r="M35">
        <v>88.568399999999997</v>
      </c>
      <c r="N35">
        <v>113.71893799999999</v>
      </c>
      <c r="O35">
        <v>119.052897</v>
      </c>
      <c r="P35">
        <v>134.11373699999999</v>
      </c>
      <c r="Q35">
        <v>10.503057</v>
      </c>
      <c r="R35">
        <v>40.808948999999998</v>
      </c>
      <c r="S35">
        <v>25.405749</v>
      </c>
      <c r="T35">
        <v>0</v>
      </c>
      <c r="U35">
        <v>335.95823200000001</v>
      </c>
      <c r="V35">
        <v>13.718475</v>
      </c>
      <c r="W35">
        <v>44.668393999999999</v>
      </c>
      <c r="X35">
        <v>141.768068</v>
      </c>
      <c r="Y35">
        <v>0</v>
      </c>
      <c r="Z35">
        <v>6.2775740000000004</v>
      </c>
      <c r="AA35">
        <v>27.050637999999999</v>
      </c>
      <c r="AB35">
        <v>12.678798</v>
      </c>
      <c r="AC35">
        <v>0</v>
      </c>
      <c r="AD35">
        <v>0</v>
      </c>
      <c r="AE35">
        <v>15.864191</v>
      </c>
      <c r="AF35">
        <v>8.0683889999999998</v>
      </c>
      <c r="AG35">
        <v>42.051890999999998</v>
      </c>
      <c r="AH35">
        <v>54.700614000000002</v>
      </c>
      <c r="AI35">
        <v>0</v>
      </c>
      <c r="AJ35">
        <v>0</v>
      </c>
      <c r="AK35">
        <v>51.920817999999997</v>
      </c>
      <c r="AL35">
        <v>24.610462999999999</v>
      </c>
      <c r="AM35">
        <v>15.214556999999999</v>
      </c>
      <c r="AN35">
        <v>0.64457600000000004</v>
      </c>
      <c r="AO35">
        <v>0</v>
      </c>
      <c r="AP35">
        <v>0</v>
      </c>
      <c r="AQ35">
        <v>37.299812000000003</v>
      </c>
      <c r="AR35">
        <v>40.387189999999997</v>
      </c>
      <c r="AS35">
        <v>31.339582</v>
      </c>
      <c r="AT35">
        <v>14.440500999999999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2732.996858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653.85621300000003</v>
      </c>
      <c r="L36">
        <v>628.30615499999999</v>
      </c>
      <c r="M36">
        <v>88.568399999999997</v>
      </c>
      <c r="N36">
        <v>113.71893799999999</v>
      </c>
      <c r="O36">
        <v>119.052897</v>
      </c>
      <c r="P36">
        <v>134.11373699999999</v>
      </c>
      <c r="Q36">
        <v>10.503057</v>
      </c>
      <c r="R36">
        <v>40.808948999999998</v>
      </c>
      <c r="S36">
        <v>25.405749</v>
      </c>
      <c r="T36">
        <v>0</v>
      </c>
      <c r="U36">
        <v>335.95823200000001</v>
      </c>
      <c r="V36">
        <v>13.718475</v>
      </c>
      <c r="W36">
        <v>44.668393999999999</v>
      </c>
      <c r="X36">
        <v>141.768068</v>
      </c>
      <c r="Y36">
        <v>0</v>
      </c>
      <c r="Z36">
        <v>6.2775740000000004</v>
      </c>
      <c r="AA36">
        <v>27.050637999999999</v>
      </c>
      <c r="AB36">
        <v>12.678798</v>
      </c>
      <c r="AC36">
        <v>0</v>
      </c>
      <c r="AD36">
        <v>0</v>
      </c>
      <c r="AE36">
        <v>15.864191</v>
      </c>
      <c r="AF36">
        <v>8.0683889999999998</v>
      </c>
      <c r="AG36">
        <v>42.051890999999998</v>
      </c>
      <c r="AH36">
        <v>36.467075999999999</v>
      </c>
      <c r="AI36">
        <v>0</v>
      </c>
      <c r="AJ36">
        <v>0</v>
      </c>
      <c r="AK36">
        <v>51.920817999999997</v>
      </c>
      <c r="AL36">
        <v>24.610462999999999</v>
      </c>
      <c r="AM36">
        <v>15.214556999999999</v>
      </c>
      <c r="AN36">
        <v>0.64457600000000004</v>
      </c>
      <c r="AO36">
        <v>0</v>
      </c>
      <c r="AP36">
        <v>0</v>
      </c>
      <c r="AQ36">
        <v>24.866541000000002</v>
      </c>
      <c r="AR36">
        <v>40.387189999999997</v>
      </c>
      <c r="AS36">
        <v>31.339582</v>
      </c>
      <c r="AT36">
        <v>14.440500999999999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2702.3300489999997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654.14492700000005</v>
      </c>
      <c r="L37">
        <v>628.787601</v>
      </c>
      <c r="M37">
        <v>88.568399999999997</v>
      </c>
      <c r="N37">
        <v>113.71893799999999</v>
      </c>
      <c r="O37">
        <v>119.052897</v>
      </c>
      <c r="P37">
        <v>134.11373699999999</v>
      </c>
      <c r="Q37">
        <v>10.503057</v>
      </c>
      <c r="R37">
        <v>40.808948999999998</v>
      </c>
      <c r="S37">
        <v>25.405749</v>
      </c>
      <c r="T37">
        <v>0</v>
      </c>
      <c r="U37">
        <v>335.95823200000001</v>
      </c>
      <c r="V37">
        <v>13.718475</v>
      </c>
      <c r="W37">
        <v>44.668393999999999</v>
      </c>
      <c r="X37">
        <v>141.768068</v>
      </c>
      <c r="Y37">
        <v>0</v>
      </c>
      <c r="Z37">
        <v>6.2775740000000004</v>
      </c>
      <c r="AA37">
        <v>27.050637999999999</v>
      </c>
      <c r="AB37">
        <v>12.678798</v>
      </c>
      <c r="AC37">
        <v>0</v>
      </c>
      <c r="AD37">
        <v>0</v>
      </c>
      <c r="AE37">
        <v>15.864191</v>
      </c>
      <c r="AF37">
        <v>8.0683889999999998</v>
      </c>
      <c r="AG37">
        <v>42.051890999999998</v>
      </c>
      <c r="AH37">
        <v>18.233537999999999</v>
      </c>
      <c r="AI37">
        <v>0</v>
      </c>
      <c r="AJ37">
        <v>0</v>
      </c>
      <c r="AK37">
        <v>51.920817999999997</v>
      </c>
      <c r="AL37">
        <v>24.610462999999999</v>
      </c>
      <c r="AM37">
        <v>15.214556999999999</v>
      </c>
      <c r="AN37">
        <v>0.64457600000000004</v>
      </c>
      <c r="AO37">
        <v>0</v>
      </c>
      <c r="AP37">
        <v>0</v>
      </c>
      <c r="AQ37">
        <v>24.866541000000002</v>
      </c>
      <c r="AR37">
        <v>42.512832000000003</v>
      </c>
      <c r="AS37">
        <v>30.707609999999999</v>
      </c>
      <c r="AT37">
        <v>14.440500999999999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2686.3603409999996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642.57375400000001</v>
      </c>
      <c r="L38">
        <v>628.787601</v>
      </c>
      <c r="M38">
        <v>88.568399999999997</v>
      </c>
      <c r="N38">
        <v>113.71893799999999</v>
      </c>
      <c r="O38">
        <v>119.052897</v>
      </c>
      <c r="P38">
        <v>134.11373699999999</v>
      </c>
      <c r="Q38">
        <v>10.503057</v>
      </c>
      <c r="R38">
        <v>40.808948999999998</v>
      </c>
      <c r="S38">
        <v>25.405749</v>
      </c>
      <c r="T38">
        <v>0</v>
      </c>
      <c r="U38">
        <v>335.95823200000001</v>
      </c>
      <c r="V38">
        <v>13.718475</v>
      </c>
      <c r="W38">
        <v>44.668393999999999</v>
      </c>
      <c r="X38">
        <v>141.768068</v>
      </c>
      <c r="Y38">
        <v>0</v>
      </c>
      <c r="Z38">
        <v>6.2775740000000004</v>
      </c>
      <c r="AA38">
        <v>27.050637999999999</v>
      </c>
      <c r="AB38">
        <v>12.678798</v>
      </c>
      <c r="AC38">
        <v>0</v>
      </c>
      <c r="AD38">
        <v>0</v>
      </c>
      <c r="AE38">
        <v>15.864191</v>
      </c>
      <c r="AF38">
        <v>8.0683889999999998</v>
      </c>
      <c r="AG38">
        <v>42.051890999999998</v>
      </c>
      <c r="AH38">
        <v>0</v>
      </c>
      <c r="AI38">
        <v>0</v>
      </c>
      <c r="AJ38">
        <v>0</v>
      </c>
      <c r="AK38">
        <v>51.920817999999997</v>
      </c>
      <c r="AL38">
        <v>24.610462999999999</v>
      </c>
      <c r="AM38">
        <v>15.214556999999999</v>
      </c>
      <c r="AN38">
        <v>0.64457600000000004</v>
      </c>
      <c r="AO38">
        <v>0</v>
      </c>
      <c r="AP38">
        <v>0</v>
      </c>
      <c r="AQ38">
        <v>24.563289999999999</v>
      </c>
      <c r="AR38">
        <v>42.512832000000003</v>
      </c>
      <c r="AS38">
        <v>30.707609999999999</v>
      </c>
      <c r="AT38">
        <v>14.440500999999999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2656.252379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631.57971999999995</v>
      </c>
      <c r="L39">
        <v>628.787601</v>
      </c>
      <c r="M39">
        <v>88.568399999999997</v>
      </c>
      <c r="N39">
        <v>113.71893799999999</v>
      </c>
      <c r="O39">
        <v>119.052897</v>
      </c>
      <c r="P39">
        <v>134.11373699999999</v>
      </c>
      <c r="Q39">
        <v>10.503057</v>
      </c>
      <c r="R39">
        <v>40.808948999999998</v>
      </c>
      <c r="S39">
        <v>25.405749</v>
      </c>
      <c r="T39">
        <v>0</v>
      </c>
      <c r="U39">
        <v>335.95823200000001</v>
      </c>
      <c r="V39">
        <v>13.718475</v>
      </c>
      <c r="W39">
        <v>44.668393999999999</v>
      </c>
      <c r="X39">
        <v>141.768068</v>
      </c>
      <c r="Y39">
        <v>0</v>
      </c>
      <c r="Z39">
        <v>6.2775740000000004</v>
      </c>
      <c r="AA39">
        <v>27.050637999999999</v>
      </c>
      <c r="AB39">
        <v>12.678798</v>
      </c>
      <c r="AC39">
        <v>0</v>
      </c>
      <c r="AD39">
        <v>0</v>
      </c>
      <c r="AE39">
        <v>15.864191</v>
      </c>
      <c r="AF39">
        <v>8.0683889999999998</v>
      </c>
      <c r="AG39">
        <v>42.051890999999998</v>
      </c>
      <c r="AH39">
        <v>0</v>
      </c>
      <c r="AI39">
        <v>0</v>
      </c>
      <c r="AJ39">
        <v>0</v>
      </c>
      <c r="AK39">
        <v>51.920817999999997</v>
      </c>
      <c r="AL39">
        <v>24.610462999999999</v>
      </c>
      <c r="AM39">
        <v>15.214556999999999</v>
      </c>
      <c r="AN39">
        <v>0.64457600000000004</v>
      </c>
      <c r="AO39">
        <v>0</v>
      </c>
      <c r="AP39">
        <v>0</v>
      </c>
      <c r="AQ39">
        <v>12.37262</v>
      </c>
      <c r="AR39">
        <v>40.387189999999997</v>
      </c>
      <c r="AS39">
        <v>30.707609999999999</v>
      </c>
      <c r="AT39">
        <v>14.440500999999999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2630.9420329999998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559.40475300000003</v>
      </c>
      <c r="L40">
        <v>628.787601</v>
      </c>
      <c r="M40">
        <v>88.568399999999997</v>
      </c>
      <c r="N40">
        <v>113.71893799999999</v>
      </c>
      <c r="O40">
        <v>119.052897</v>
      </c>
      <c r="P40">
        <v>134.11373699999999</v>
      </c>
      <c r="Q40">
        <v>10.503057</v>
      </c>
      <c r="R40">
        <v>40.808948999999998</v>
      </c>
      <c r="S40">
        <v>25.405749</v>
      </c>
      <c r="T40">
        <v>0</v>
      </c>
      <c r="U40">
        <v>335.95823200000001</v>
      </c>
      <c r="V40">
        <v>13.718475</v>
      </c>
      <c r="W40">
        <v>44.668393999999999</v>
      </c>
      <c r="X40">
        <v>141.768068</v>
      </c>
      <c r="Y40">
        <v>0</v>
      </c>
      <c r="Z40">
        <v>6.2775740000000004</v>
      </c>
      <c r="AA40">
        <v>13.525319</v>
      </c>
      <c r="AB40">
        <v>0</v>
      </c>
      <c r="AC40">
        <v>0</v>
      </c>
      <c r="AD40">
        <v>0</v>
      </c>
      <c r="AE40">
        <v>15.864191</v>
      </c>
      <c r="AF40">
        <v>8.0683889999999998</v>
      </c>
      <c r="AG40">
        <v>42.051890999999998</v>
      </c>
      <c r="AH40">
        <v>0</v>
      </c>
      <c r="AI40">
        <v>0</v>
      </c>
      <c r="AJ40">
        <v>0</v>
      </c>
      <c r="AK40">
        <v>51.920817999999997</v>
      </c>
      <c r="AL40">
        <v>24.610462999999999</v>
      </c>
      <c r="AM40">
        <v>15.214556999999999</v>
      </c>
      <c r="AN40">
        <v>0.64457600000000004</v>
      </c>
      <c r="AO40">
        <v>0</v>
      </c>
      <c r="AP40">
        <v>0</v>
      </c>
      <c r="AQ40">
        <v>12.13002</v>
      </c>
      <c r="AR40">
        <v>40.387189999999997</v>
      </c>
      <c r="AS40">
        <v>30.707609999999999</v>
      </c>
      <c r="AT40">
        <v>14.440500999999999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2532.3203489999996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507.10222499999998</v>
      </c>
      <c r="L41">
        <v>628.787601</v>
      </c>
      <c r="M41">
        <v>88.568399999999997</v>
      </c>
      <c r="N41">
        <v>113.71893799999999</v>
      </c>
      <c r="O41">
        <v>119.052897</v>
      </c>
      <c r="P41">
        <v>134.11373699999999</v>
      </c>
      <c r="Q41">
        <v>10.503057</v>
      </c>
      <c r="R41">
        <v>40.808948999999998</v>
      </c>
      <c r="S41">
        <v>25.405749</v>
      </c>
      <c r="T41">
        <v>0</v>
      </c>
      <c r="U41">
        <v>335.95823200000001</v>
      </c>
      <c r="V41">
        <v>16.458318999999999</v>
      </c>
      <c r="W41">
        <v>44.668393999999999</v>
      </c>
      <c r="X41">
        <v>141.768068</v>
      </c>
      <c r="Y41">
        <v>0</v>
      </c>
      <c r="Z41">
        <v>6.2775740000000004</v>
      </c>
      <c r="AA41">
        <v>13.525319</v>
      </c>
      <c r="AB41">
        <v>0</v>
      </c>
      <c r="AC41">
        <v>0</v>
      </c>
      <c r="AD41">
        <v>0</v>
      </c>
      <c r="AE41">
        <v>15.864191</v>
      </c>
      <c r="AF41">
        <v>8.0683889999999998</v>
      </c>
      <c r="AG41">
        <v>42.051890999999998</v>
      </c>
      <c r="AH41">
        <v>0</v>
      </c>
      <c r="AI41">
        <v>0</v>
      </c>
      <c r="AJ41">
        <v>0</v>
      </c>
      <c r="AK41">
        <v>51.920817999999997</v>
      </c>
      <c r="AL41">
        <v>24.610462999999999</v>
      </c>
      <c r="AM41">
        <v>15.214556999999999</v>
      </c>
      <c r="AN41">
        <v>0.64457600000000004</v>
      </c>
      <c r="AO41">
        <v>0</v>
      </c>
      <c r="AP41">
        <v>0</v>
      </c>
      <c r="AQ41">
        <v>12.13002</v>
      </c>
      <c r="AR41">
        <v>40.387189999999997</v>
      </c>
      <c r="AS41">
        <v>30.707609999999999</v>
      </c>
      <c r="AT41">
        <v>14.440500999999999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2482.7576650000001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487.12619999999998</v>
      </c>
      <c r="L42">
        <v>534.70764799999995</v>
      </c>
      <c r="M42">
        <v>88.568399999999997</v>
      </c>
      <c r="N42">
        <v>113.71893799999999</v>
      </c>
      <c r="O42">
        <v>119.052897</v>
      </c>
      <c r="P42">
        <v>134.11373699999999</v>
      </c>
      <c r="Q42">
        <v>9.2061080000000004</v>
      </c>
      <c r="R42">
        <v>35.220187000000003</v>
      </c>
      <c r="S42">
        <v>21.943398999999999</v>
      </c>
      <c r="T42">
        <v>0</v>
      </c>
      <c r="U42">
        <v>335.95823200000001</v>
      </c>
      <c r="V42">
        <v>15.618941</v>
      </c>
      <c r="W42">
        <v>38.531585999999997</v>
      </c>
      <c r="X42">
        <v>122.524625</v>
      </c>
      <c r="Y42">
        <v>0</v>
      </c>
      <c r="Z42">
        <v>6.2775740000000004</v>
      </c>
      <c r="AA42">
        <v>9.7348219999999994</v>
      </c>
      <c r="AB42">
        <v>0</v>
      </c>
      <c r="AC42">
        <v>0</v>
      </c>
      <c r="AD42">
        <v>0</v>
      </c>
      <c r="AE42">
        <v>15.864191</v>
      </c>
      <c r="AF42">
        <v>8.0683889999999998</v>
      </c>
      <c r="AG42">
        <v>42.051890999999998</v>
      </c>
      <c r="AH42">
        <v>0</v>
      </c>
      <c r="AI42">
        <v>0</v>
      </c>
      <c r="AJ42">
        <v>0</v>
      </c>
      <c r="AK42">
        <v>51.920817999999997</v>
      </c>
      <c r="AL42">
        <v>24.610462999999999</v>
      </c>
      <c r="AM42">
        <v>15.214556999999999</v>
      </c>
      <c r="AN42">
        <v>0.64457600000000004</v>
      </c>
      <c r="AO42">
        <v>0</v>
      </c>
      <c r="AP42">
        <v>0</v>
      </c>
      <c r="AQ42">
        <v>12.13002</v>
      </c>
      <c r="AR42">
        <v>40.387189999999997</v>
      </c>
      <c r="AS42">
        <v>30.707609999999999</v>
      </c>
      <c r="AT42">
        <v>14.440500999999999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2328.3434999999999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484.56895900000001</v>
      </c>
      <c r="L43">
        <v>467.318648</v>
      </c>
      <c r="M43">
        <v>88.568399999999997</v>
      </c>
      <c r="N43">
        <v>113.71893799999999</v>
      </c>
      <c r="O43">
        <v>119.052897</v>
      </c>
      <c r="P43">
        <v>134.11373699999999</v>
      </c>
      <c r="Q43">
        <v>8.4637700000000002</v>
      </c>
      <c r="R43">
        <v>35.220187000000003</v>
      </c>
      <c r="S43">
        <v>20.083506</v>
      </c>
      <c r="T43">
        <v>0</v>
      </c>
      <c r="U43">
        <v>335.95823200000001</v>
      </c>
      <c r="V43">
        <v>16.458318999999999</v>
      </c>
      <c r="W43">
        <v>44.668393999999999</v>
      </c>
      <c r="X43">
        <v>141.768068</v>
      </c>
      <c r="Y43">
        <v>0</v>
      </c>
      <c r="Z43">
        <v>6.2775740000000004</v>
      </c>
      <c r="AA43">
        <v>0</v>
      </c>
      <c r="AB43">
        <v>0</v>
      </c>
      <c r="AC43">
        <v>0</v>
      </c>
      <c r="AD43">
        <v>0</v>
      </c>
      <c r="AE43">
        <v>15.864191</v>
      </c>
      <c r="AF43">
        <v>8.0683889999999998</v>
      </c>
      <c r="AG43">
        <v>42.051890999999998</v>
      </c>
      <c r="AH43">
        <v>0</v>
      </c>
      <c r="AI43">
        <v>0</v>
      </c>
      <c r="AJ43">
        <v>0</v>
      </c>
      <c r="AK43">
        <v>51.920817999999997</v>
      </c>
      <c r="AL43">
        <v>24.610462999999999</v>
      </c>
      <c r="AM43">
        <v>15.214556999999999</v>
      </c>
      <c r="AN43">
        <v>0.64457600000000004</v>
      </c>
      <c r="AO43">
        <v>0</v>
      </c>
      <c r="AP43">
        <v>0</v>
      </c>
      <c r="AQ43">
        <v>0</v>
      </c>
      <c r="AR43">
        <v>39.855780000000003</v>
      </c>
      <c r="AS43">
        <v>30.707609999999999</v>
      </c>
      <c r="AT43">
        <v>14.440500999999999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2259.6184049999997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452.432862</v>
      </c>
      <c r="L44">
        <v>399.92964799999999</v>
      </c>
      <c r="M44">
        <v>88.568399999999997</v>
      </c>
      <c r="N44">
        <v>113.71893799999999</v>
      </c>
      <c r="O44">
        <v>119.052897</v>
      </c>
      <c r="P44">
        <v>134.11373699999999</v>
      </c>
      <c r="Q44">
        <v>8.4637700000000002</v>
      </c>
      <c r="R44">
        <v>35.220187000000003</v>
      </c>
      <c r="S44">
        <v>19.341124000000001</v>
      </c>
      <c r="T44">
        <v>0</v>
      </c>
      <c r="U44">
        <v>335.95823200000001</v>
      </c>
      <c r="V44">
        <v>16.458318999999999</v>
      </c>
      <c r="W44">
        <v>44.668393999999999</v>
      </c>
      <c r="X44">
        <v>141.768068</v>
      </c>
      <c r="Y44">
        <v>0</v>
      </c>
      <c r="Z44">
        <v>6.2775740000000004</v>
      </c>
      <c r="AA44">
        <v>0</v>
      </c>
      <c r="AB44">
        <v>0</v>
      </c>
      <c r="AC44">
        <v>0</v>
      </c>
      <c r="AD44">
        <v>0</v>
      </c>
      <c r="AE44">
        <v>15.864191</v>
      </c>
      <c r="AF44">
        <v>8.0683889999999998</v>
      </c>
      <c r="AG44">
        <v>42.051890999999998</v>
      </c>
      <c r="AH44">
        <v>0</v>
      </c>
      <c r="AI44">
        <v>0</v>
      </c>
      <c r="AJ44">
        <v>0</v>
      </c>
      <c r="AK44">
        <v>51.920817999999997</v>
      </c>
      <c r="AL44">
        <v>24.610462999999999</v>
      </c>
      <c r="AM44">
        <v>15.214556999999999</v>
      </c>
      <c r="AN44">
        <v>0.64457600000000004</v>
      </c>
      <c r="AO44">
        <v>0</v>
      </c>
      <c r="AP44">
        <v>0</v>
      </c>
      <c r="AQ44">
        <v>0</v>
      </c>
      <c r="AR44">
        <v>39.855780000000003</v>
      </c>
      <c r="AS44">
        <v>30.707609999999999</v>
      </c>
      <c r="AT44">
        <v>14.440500999999999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2159.3509260000001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399.31938600000001</v>
      </c>
      <c r="L45">
        <v>419.18364800000001</v>
      </c>
      <c r="M45">
        <v>88.568399999999997</v>
      </c>
      <c r="N45">
        <v>113.71893799999999</v>
      </c>
      <c r="O45">
        <v>119.052897</v>
      </c>
      <c r="P45">
        <v>134.11373699999999</v>
      </c>
      <c r="Q45">
        <v>9.7607189999999999</v>
      </c>
      <c r="R45">
        <v>36.219662</v>
      </c>
      <c r="S45">
        <v>22.803474999999999</v>
      </c>
      <c r="T45">
        <v>0</v>
      </c>
      <c r="U45">
        <v>335.95823200000001</v>
      </c>
      <c r="V45">
        <v>16.458318999999999</v>
      </c>
      <c r="W45">
        <v>44.668393999999999</v>
      </c>
      <c r="X45">
        <v>141.768068</v>
      </c>
      <c r="Y45">
        <v>0</v>
      </c>
      <c r="Z45">
        <v>6.2775740000000004</v>
      </c>
      <c r="AA45">
        <v>0</v>
      </c>
      <c r="AB45">
        <v>0</v>
      </c>
      <c r="AC45">
        <v>0</v>
      </c>
      <c r="AD45">
        <v>0</v>
      </c>
      <c r="AE45">
        <v>15.864191</v>
      </c>
      <c r="AF45">
        <v>8.0683889999999998</v>
      </c>
      <c r="AG45">
        <v>42.051890999999998</v>
      </c>
      <c r="AH45">
        <v>0</v>
      </c>
      <c r="AI45">
        <v>0</v>
      </c>
      <c r="AJ45">
        <v>0</v>
      </c>
      <c r="AK45">
        <v>51.920817999999997</v>
      </c>
      <c r="AL45">
        <v>24.610462999999999</v>
      </c>
      <c r="AM45">
        <v>15.214556999999999</v>
      </c>
      <c r="AN45">
        <v>0.64457600000000004</v>
      </c>
      <c r="AO45">
        <v>0</v>
      </c>
      <c r="AP45">
        <v>0</v>
      </c>
      <c r="AQ45">
        <v>0</v>
      </c>
      <c r="AR45">
        <v>39.855780000000003</v>
      </c>
      <c r="AS45">
        <v>30.707609999999999</v>
      </c>
      <c r="AT45">
        <v>14.440500999999999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2131.2502249999998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359.78987100000001</v>
      </c>
      <c r="L46">
        <v>409.556648</v>
      </c>
      <c r="M46">
        <v>88.568399999999997</v>
      </c>
      <c r="N46">
        <v>113.71893799999999</v>
      </c>
      <c r="O46">
        <v>119.052897</v>
      </c>
      <c r="P46">
        <v>134.11373699999999</v>
      </c>
      <c r="Q46">
        <v>9.7607189999999999</v>
      </c>
      <c r="R46">
        <v>36.219662</v>
      </c>
      <c r="S46">
        <v>22.803474999999999</v>
      </c>
      <c r="T46">
        <v>0</v>
      </c>
      <c r="U46">
        <v>335.95823200000001</v>
      </c>
      <c r="V46">
        <v>16.458318999999999</v>
      </c>
      <c r="W46">
        <v>44.668393999999999</v>
      </c>
      <c r="X46">
        <v>141.768068</v>
      </c>
      <c r="Y46">
        <v>0</v>
      </c>
      <c r="Z46">
        <v>6.2775740000000004</v>
      </c>
      <c r="AA46">
        <v>0</v>
      </c>
      <c r="AB46">
        <v>0</v>
      </c>
      <c r="AC46">
        <v>0</v>
      </c>
      <c r="AD46">
        <v>0</v>
      </c>
      <c r="AE46">
        <v>15.864191</v>
      </c>
      <c r="AF46">
        <v>8.0683889999999998</v>
      </c>
      <c r="AG46">
        <v>42.051890999999998</v>
      </c>
      <c r="AH46">
        <v>0</v>
      </c>
      <c r="AI46">
        <v>0</v>
      </c>
      <c r="AJ46">
        <v>0</v>
      </c>
      <c r="AK46">
        <v>51.920817999999997</v>
      </c>
      <c r="AL46">
        <v>24.610462999999999</v>
      </c>
      <c r="AM46">
        <v>15.214556999999999</v>
      </c>
      <c r="AN46">
        <v>0.64457600000000004</v>
      </c>
      <c r="AO46">
        <v>0</v>
      </c>
      <c r="AP46">
        <v>0</v>
      </c>
      <c r="AQ46">
        <v>0</v>
      </c>
      <c r="AR46">
        <v>39.855780000000003</v>
      </c>
      <c r="AS46">
        <v>30.707609999999999</v>
      </c>
      <c r="AT46">
        <v>14.440500999999999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2082.0937100000001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359.78987100000001</v>
      </c>
      <c r="L47">
        <v>391.02948600000002</v>
      </c>
      <c r="M47">
        <v>88.568399999999997</v>
      </c>
      <c r="N47">
        <v>113.71893799999999</v>
      </c>
      <c r="O47">
        <v>119.052897</v>
      </c>
      <c r="P47">
        <v>134.11373699999999</v>
      </c>
      <c r="Q47">
        <v>7.9758290000000001</v>
      </c>
      <c r="R47">
        <v>36.219662</v>
      </c>
      <c r="S47">
        <v>17.777699999999999</v>
      </c>
      <c r="T47">
        <v>0</v>
      </c>
      <c r="U47">
        <v>335.95823200000001</v>
      </c>
      <c r="V47">
        <v>16.458318999999999</v>
      </c>
      <c r="W47">
        <v>44.668393999999999</v>
      </c>
      <c r="X47">
        <v>141.768068</v>
      </c>
      <c r="Y47">
        <v>0</v>
      </c>
      <c r="Z47">
        <v>6.2775740000000004</v>
      </c>
      <c r="AA47">
        <v>0</v>
      </c>
      <c r="AB47">
        <v>0</v>
      </c>
      <c r="AC47">
        <v>0</v>
      </c>
      <c r="AD47">
        <v>0</v>
      </c>
      <c r="AE47">
        <v>15.864191</v>
      </c>
      <c r="AF47">
        <v>8.0683889999999998</v>
      </c>
      <c r="AG47">
        <v>42.051890999999998</v>
      </c>
      <c r="AH47">
        <v>0</v>
      </c>
      <c r="AI47">
        <v>0</v>
      </c>
      <c r="AJ47">
        <v>0</v>
      </c>
      <c r="AK47">
        <v>51.920817999999997</v>
      </c>
      <c r="AL47">
        <v>24.610462999999999</v>
      </c>
      <c r="AM47">
        <v>15.214556999999999</v>
      </c>
      <c r="AN47">
        <v>0.64457600000000004</v>
      </c>
      <c r="AO47">
        <v>0</v>
      </c>
      <c r="AP47">
        <v>0.246644</v>
      </c>
      <c r="AQ47">
        <v>0</v>
      </c>
      <c r="AR47">
        <v>39.855780000000003</v>
      </c>
      <c r="AS47">
        <v>30.707609999999999</v>
      </c>
      <c r="AT47">
        <v>14.440500999999999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2057.0025270000001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359.78987100000001</v>
      </c>
      <c r="L48">
        <v>376.58898599999998</v>
      </c>
      <c r="M48">
        <v>88.568399999999997</v>
      </c>
      <c r="N48">
        <v>113.71893799999999</v>
      </c>
      <c r="O48">
        <v>119.052897</v>
      </c>
      <c r="P48">
        <v>134.11373699999999</v>
      </c>
      <c r="Q48">
        <v>7.6892769999999997</v>
      </c>
      <c r="R48">
        <v>28.154450000000001</v>
      </c>
      <c r="S48">
        <v>17.777699999999999</v>
      </c>
      <c r="T48">
        <v>0</v>
      </c>
      <c r="U48">
        <v>335.95823200000001</v>
      </c>
      <c r="V48">
        <v>16.458318999999999</v>
      </c>
      <c r="W48">
        <v>44.668393999999999</v>
      </c>
      <c r="X48">
        <v>141.768068</v>
      </c>
      <c r="Y48">
        <v>0</v>
      </c>
      <c r="Z48">
        <v>6.2775740000000004</v>
      </c>
      <c r="AA48">
        <v>0</v>
      </c>
      <c r="AB48">
        <v>0</v>
      </c>
      <c r="AC48">
        <v>0</v>
      </c>
      <c r="AD48">
        <v>0</v>
      </c>
      <c r="AE48">
        <v>15.864191</v>
      </c>
      <c r="AF48">
        <v>8.0683889999999998</v>
      </c>
      <c r="AG48">
        <v>42.051890999999998</v>
      </c>
      <c r="AH48">
        <v>0</v>
      </c>
      <c r="AI48">
        <v>0</v>
      </c>
      <c r="AJ48">
        <v>0</v>
      </c>
      <c r="AK48">
        <v>51.920817999999997</v>
      </c>
      <c r="AL48">
        <v>24.610462999999999</v>
      </c>
      <c r="AM48">
        <v>15.214556999999999</v>
      </c>
      <c r="AN48">
        <v>0.64457600000000004</v>
      </c>
      <c r="AO48">
        <v>0</v>
      </c>
      <c r="AP48">
        <v>0.246644</v>
      </c>
      <c r="AQ48">
        <v>0</v>
      </c>
      <c r="AR48">
        <v>39.855780000000003</v>
      </c>
      <c r="AS48">
        <v>30.707609999999999</v>
      </c>
      <c r="AT48">
        <v>14.440500999999999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2034.2102629999999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361.01249999999999</v>
      </c>
      <c r="L49">
        <v>346.74528600000002</v>
      </c>
      <c r="M49">
        <v>88.568399999999997</v>
      </c>
      <c r="N49">
        <v>113.71893799999999</v>
      </c>
      <c r="O49">
        <v>119.052897</v>
      </c>
      <c r="P49">
        <v>134.11373699999999</v>
      </c>
      <c r="Q49">
        <v>7.6892769999999997</v>
      </c>
      <c r="R49">
        <v>28.154450000000001</v>
      </c>
      <c r="S49">
        <v>17.777699999999999</v>
      </c>
      <c r="T49">
        <v>0</v>
      </c>
      <c r="U49">
        <v>345.70557000000002</v>
      </c>
      <c r="V49">
        <v>11.005008999999999</v>
      </c>
      <c r="W49">
        <v>35.842379999999999</v>
      </c>
      <c r="X49">
        <v>113.69496599999999</v>
      </c>
      <c r="Y49">
        <v>0</v>
      </c>
      <c r="Z49">
        <v>6.2775740000000004</v>
      </c>
      <c r="AA49">
        <v>0</v>
      </c>
      <c r="AB49">
        <v>0</v>
      </c>
      <c r="AC49">
        <v>0</v>
      </c>
      <c r="AD49">
        <v>0</v>
      </c>
      <c r="AE49">
        <v>15.864191</v>
      </c>
      <c r="AF49">
        <v>8.0683889999999998</v>
      </c>
      <c r="AG49">
        <v>42.051890999999998</v>
      </c>
      <c r="AH49">
        <v>0</v>
      </c>
      <c r="AI49">
        <v>0</v>
      </c>
      <c r="AJ49">
        <v>0</v>
      </c>
      <c r="AK49">
        <v>51.920817999999997</v>
      </c>
      <c r="AL49">
        <v>11.186574</v>
      </c>
      <c r="AM49">
        <v>15.214556999999999</v>
      </c>
      <c r="AN49">
        <v>0.64457600000000004</v>
      </c>
      <c r="AO49">
        <v>0</v>
      </c>
      <c r="AP49">
        <v>0.246644</v>
      </c>
      <c r="AQ49">
        <v>0</v>
      </c>
      <c r="AR49">
        <v>39.855780000000003</v>
      </c>
      <c r="AS49">
        <v>30.707609999999999</v>
      </c>
      <c r="AT49">
        <v>14.440500999999999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1959.5602150000002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361.01249999999999</v>
      </c>
      <c r="L50">
        <v>346.74528600000002</v>
      </c>
      <c r="M50">
        <v>88.568399999999997</v>
      </c>
      <c r="N50">
        <v>113.71893799999999</v>
      </c>
      <c r="O50">
        <v>119.052897</v>
      </c>
      <c r="P50">
        <v>134.11373699999999</v>
      </c>
      <c r="Q50">
        <v>7.6892769999999997</v>
      </c>
      <c r="R50">
        <v>28.154450000000001</v>
      </c>
      <c r="S50">
        <v>17.777699999999999</v>
      </c>
      <c r="T50">
        <v>0</v>
      </c>
      <c r="U50">
        <v>360.10726199999999</v>
      </c>
      <c r="V50">
        <v>11.005008999999999</v>
      </c>
      <c r="W50">
        <v>35.842379999999999</v>
      </c>
      <c r="X50">
        <v>113.69496599999999</v>
      </c>
      <c r="Y50">
        <v>0</v>
      </c>
      <c r="Z50">
        <v>6.2775740000000004</v>
      </c>
      <c r="AA50">
        <v>0</v>
      </c>
      <c r="AB50">
        <v>0</v>
      </c>
      <c r="AC50">
        <v>0</v>
      </c>
      <c r="AD50">
        <v>0</v>
      </c>
      <c r="AE50">
        <v>15.864191</v>
      </c>
      <c r="AF50">
        <v>8.0683889999999998</v>
      </c>
      <c r="AG50">
        <v>42.051890999999998</v>
      </c>
      <c r="AH50">
        <v>0</v>
      </c>
      <c r="AI50">
        <v>0</v>
      </c>
      <c r="AJ50">
        <v>0</v>
      </c>
      <c r="AK50">
        <v>51.920817999999997</v>
      </c>
      <c r="AL50">
        <v>11.186574</v>
      </c>
      <c r="AM50">
        <v>15.214556999999999</v>
      </c>
      <c r="AN50">
        <v>0.64457600000000004</v>
      </c>
      <c r="AO50">
        <v>0</v>
      </c>
      <c r="AP50">
        <v>0.246644</v>
      </c>
      <c r="AQ50">
        <v>0</v>
      </c>
      <c r="AR50">
        <v>39.855780000000003</v>
      </c>
      <c r="AS50">
        <v>30.707609999999999</v>
      </c>
      <c r="AT50">
        <v>14.440500999999999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1973.9619070000001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365.15210999999999</v>
      </c>
      <c r="L51">
        <v>348.25672500000002</v>
      </c>
      <c r="M51">
        <v>88.568399999999997</v>
      </c>
      <c r="N51">
        <v>113.71893799999999</v>
      </c>
      <c r="O51">
        <v>119.052897</v>
      </c>
      <c r="P51">
        <v>134.11373699999999</v>
      </c>
      <c r="Q51">
        <v>6.392328</v>
      </c>
      <c r="R51">
        <v>22.565688000000002</v>
      </c>
      <c r="S51">
        <v>15.553521</v>
      </c>
      <c r="T51">
        <v>0</v>
      </c>
      <c r="U51">
        <v>371.00051300000001</v>
      </c>
      <c r="V51">
        <v>10.165630999999999</v>
      </c>
      <c r="W51">
        <v>35.842379999999999</v>
      </c>
      <c r="X51">
        <v>141.768068</v>
      </c>
      <c r="Y51">
        <v>0</v>
      </c>
      <c r="Z51">
        <v>6.2775740000000004</v>
      </c>
      <c r="AA51">
        <v>0</v>
      </c>
      <c r="AB51">
        <v>0</v>
      </c>
      <c r="AC51">
        <v>0</v>
      </c>
      <c r="AD51">
        <v>0</v>
      </c>
      <c r="AE51">
        <v>15.864191</v>
      </c>
      <c r="AF51">
        <v>8.0683889999999998</v>
      </c>
      <c r="AG51">
        <v>42.051890999999998</v>
      </c>
      <c r="AH51">
        <v>0</v>
      </c>
      <c r="AI51">
        <v>0</v>
      </c>
      <c r="AJ51">
        <v>0</v>
      </c>
      <c r="AK51">
        <v>51.920817999999997</v>
      </c>
      <c r="AL51">
        <v>11.186574</v>
      </c>
      <c r="AM51">
        <v>15.214556999999999</v>
      </c>
      <c r="AN51">
        <v>0.64457600000000004</v>
      </c>
      <c r="AO51">
        <v>0</v>
      </c>
      <c r="AP51">
        <v>0.246644</v>
      </c>
      <c r="AQ51">
        <v>0</v>
      </c>
      <c r="AR51">
        <v>40.387189999999997</v>
      </c>
      <c r="AS51">
        <v>30.707609999999999</v>
      </c>
      <c r="AT51">
        <v>14.440500999999999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2009.1614509999997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365.15210999999999</v>
      </c>
      <c r="L52">
        <v>348.25672500000002</v>
      </c>
      <c r="M52">
        <v>88.568399999999997</v>
      </c>
      <c r="N52">
        <v>113.71893799999999</v>
      </c>
      <c r="O52">
        <v>119.052897</v>
      </c>
      <c r="P52">
        <v>134.11373699999999</v>
      </c>
      <c r="Q52">
        <v>6.392328</v>
      </c>
      <c r="R52">
        <v>22.565688000000002</v>
      </c>
      <c r="S52">
        <v>14.315348999999999</v>
      </c>
      <c r="T52">
        <v>0</v>
      </c>
      <c r="U52">
        <v>371.48186199999998</v>
      </c>
      <c r="V52">
        <v>10.165630999999999</v>
      </c>
      <c r="W52">
        <v>35.842379999999999</v>
      </c>
      <c r="X52">
        <v>141.768068</v>
      </c>
      <c r="Y52">
        <v>0</v>
      </c>
      <c r="Z52">
        <v>6.2775740000000004</v>
      </c>
      <c r="AA52">
        <v>0</v>
      </c>
      <c r="AB52">
        <v>0</v>
      </c>
      <c r="AC52">
        <v>0</v>
      </c>
      <c r="AD52">
        <v>0</v>
      </c>
      <c r="AE52">
        <v>15.864191</v>
      </c>
      <c r="AF52">
        <v>8.0683889999999998</v>
      </c>
      <c r="AG52">
        <v>42.051890999999998</v>
      </c>
      <c r="AH52">
        <v>0</v>
      </c>
      <c r="AI52">
        <v>0</v>
      </c>
      <c r="AJ52">
        <v>0</v>
      </c>
      <c r="AK52">
        <v>51.920817999999997</v>
      </c>
      <c r="AL52">
        <v>11.186574</v>
      </c>
      <c r="AM52">
        <v>15.214556999999999</v>
      </c>
      <c r="AN52">
        <v>0.64457600000000004</v>
      </c>
      <c r="AO52">
        <v>0</v>
      </c>
      <c r="AP52">
        <v>0.246644</v>
      </c>
      <c r="AQ52">
        <v>0</v>
      </c>
      <c r="AR52">
        <v>40.387189999999997</v>
      </c>
      <c r="AS52">
        <v>30.707609999999999</v>
      </c>
      <c r="AT52">
        <v>14.440500999999999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2008.4046279999998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365.15210999999999</v>
      </c>
      <c r="L53">
        <v>348.25672500000002</v>
      </c>
      <c r="M53">
        <v>88.568399999999997</v>
      </c>
      <c r="N53">
        <v>113.71893799999999</v>
      </c>
      <c r="O53">
        <v>119.052897</v>
      </c>
      <c r="P53">
        <v>134.11373699999999</v>
      </c>
      <c r="Q53">
        <v>6.392328</v>
      </c>
      <c r="R53">
        <v>22.565688000000002</v>
      </c>
      <c r="S53">
        <v>14.315348999999999</v>
      </c>
      <c r="T53">
        <v>0</v>
      </c>
      <c r="U53">
        <v>371.48186199999998</v>
      </c>
      <c r="V53">
        <v>10.165630999999999</v>
      </c>
      <c r="W53">
        <v>35.842379999999999</v>
      </c>
      <c r="X53">
        <v>127.528965</v>
      </c>
      <c r="Y53">
        <v>0</v>
      </c>
      <c r="Z53">
        <v>6.2775740000000004</v>
      </c>
      <c r="AA53">
        <v>0</v>
      </c>
      <c r="AB53">
        <v>0</v>
      </c>
      <c r="AC53">
        <v>0</v>
      </c>
      <c r="AD53">
        <v>0</v>
      </c>
      <c r="AE53">
        <v>15.864191</v>
      </c>
      <c r="AF53">
        <v>8.0683889999999998</v>
      </c>
      <c r="AG53">
        <v>42.051890999999998</v>
      </c>
      <c r="AH53">
        <v>0</v>
      </c>
      <c r="AI53">
        <v>0</v>
      </c>
      <c r="AJ53">
        <v>0</v>
      </c>
      <c r="AK53">
        <v>51.920817999999997</v>
      </c>
      <c r="AL53">
        <v>11.186574</v>
      </c>
      <c r="AM53">
        <v>15.214556999999999</v>
      </c>
      <c r="AN53">
        <v>0.64457600000000004</v>
      </c>
      <c r="AO53">
        <v>0</v>
      </c>
      <c r="AP53">
        <v>6.1660940000000002</v>
      </c>
      <c r="AQ53">
        <v>0</v>
      </c>
      <c r="AR53">
        <v>38.261549000000002</v>
      </c>
      <c r="AS53">
        <v>30.707609999999999</v>
      </c>
      <c r="AT53">
        <v>14.440500999999999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1997.9593339999997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365.15210999999999</v>
      </c>
      <c r="L54">
        <v>348.25672500000002</v>
      </c>
      <c r="M54">
        <v>60.944301000000003</v>
      </c>
      <c r="N54">
        <v>113.71893799999999</v>
      </c>
      <c r="O54">
        <v>119.052897</v>
      </c>
      <c r="P54">
        <v>134.11373699999999</v>
      </c>
      <c r="Q54">
        <v>6.392328</v>
      </c>
      <c r="R54">
        <v>22.565688000000002</v>
      </c>
      <c r="S54">
        <v>14.315348999999999</v>
      </c>
      <c r="T54">
        <v>0</v>
      </c>
      <c r="U54">
        <v>371.48186199999998</v>
      </c>
      <c r="V54">
        <v>8.6065380000000005</v>
      </c>
      <c r="W54">
        <v>31.235282999999999</v>
      </c>
      <c r="X54">
        <v>98.195400000000006</v>
      </c>
      <c r="Y54">
        <v>0</v>
      </c>
      <c r="Z54">
        <v>6.2775740000000004</v>
      </c>
      <c r="AA54">
        <v>0</v>
      </c>
      <c r="AB54">
        <v>0</v>
      </c>
      <c r="AC54">
        <v>0</v>
      </c>
      <c r="AD54">
        <v>0</v>
      </c>
      <c r="AE54">
        <v>15.864191</v>
      </c>
      <c r="AF54">
        <v>8.0683889999999998</v>
      </c>
      <c r="AG54">
        <v>42.051890999999998</v>
      </c>
      <c r="AH54">
        <v>0</v>
      </c>
      <c r="AI54">
        <v>0</v>
      </c>
      <c r="AJ54">
        <v>0</v>
      </c>
      <c r="AK54">
        <v>51.920817999999997</v>
      </c>
      <c r="AL54">
        <v>11.186574</v>
      </c>
      <c r="AM54">
        <v>15.214556999999999</v>
      </c>
      <c r="AN54">
        <v>0.64457600000000004</v>
      </c>
      <c r="AO54">
        <v>0</v>
      </c>
      <c r="AP54">
        <v>6.1660940000000002</v>
      </c>
      <c r="AQ54">
        <v>0</v>
      </c>
      <c r="AR54">
        <v>38.261549000000002</v>
      </c>
      <c r="AS54">
        <v>30.707609999999999</v>
      </c>
      <c r="AT54">
        <v>14.440500999999999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1934.8354799999995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365.15210999999999</v>
      </c>
      <c r="L55">
        <v>348.25672500000002</v>
      </c>
      <c r="M55">
        <v>60.944301000000003</v>
      </c>
      <c r="N55">
        <v>91.242107000000004</v>
      </c>
      <c r="O55">
        <v>111.37423200000001</v>
      </c>
      <c r="P55">
        <v>122.188098</v>
      </c>
      <c r="Q55">
        <v>6.392328</v>
      </c>
      <c r="R55">
        <v>22.565688000000002</v>
      </c>
      <c r="S55">
        <v>14.315348999999999</v>
      </c>
      <c r="T55">
        <v>0</v>
      </c>
      <c r="U55">
        <v>371.48186199999998</v>
      </c>
      <c r="V55">
        <v>8.6065380000000005</v>
      </c>
      <c r="W55">
        <v>25.097588999999999</v>
      </c>
      <c r="X55">
        <v>78.941400000000002</v>
      </c>
      <c r="Y55">
        <v>0</v>
      </c>
      <c r="Z55">
        <v>6.2775740000000004</v>
      </c>
      <c r="AA55">
        <v>0</v>
      </c>
      <c r="AB55">
        <v>0</v>
      </c>
      <c r="AC55">
        <v>0</v>
      </c>
      <c r="AD55">
        <v>0</v>
      </c>
      <c r="AE55">
        <v>15.864191</v>
      </c>
      <c r="AF55">
        <v>8.0683889999999998</v>
      </c>
      <c r="AG55">
        <v>42.051890999999998</v>
      </c>
      <c r="AH55">
        <v>0</v>
      </c>
      <c r="AI55">
        <v>0</v>
      </c>
      <c r="AJ55">
        <v>0</v>
      </c>
      <c r="AK55">
        <v>51.920817999999997</v>
      </c>
      <c r="AL55">
        <v>11.186574</v>
      </c>
      <c r="AM55">
        <v>15.214556999999999</v>
      </c>
      <c r="AN55">
        <v>0.64457600000000004</v>
      </c>
      <c r="AO55">
        <v>0</v>
      </c>
      <c r="AP55">
        <v>6.1660940000000002</v>
      </c>
      <c r="AQ55">
        <v>0</v>
      </c>
      <c r="AR55">
        <v>40.387189999999997</v>
      </c>
      <c r="AS55">
        <v>30.707609999999999</v>
      </c>
      <c r="AT55">
        <v>14.440500999999999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1869.4882919999993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365.15210999999999</v>
      </c>
      <c r="L56">
        <v>348.25672500000002</v>
      </c>
      <c r="M56">
        <v>60.944301000000003</v>
      </c>
      <c r="N56">
        <v>91.242107000000004</v>
      </c>
      <c r="O56">
        <v>87.310344000000001</v>
      </c>
      <c r="P56">
        <v>122.188098</v>
      </c>
      <c r="Q56">
        <v>6.392328</v>
      </c>
      <c r="R56">
        <v>22.565688000000002</v>
      </c>
      <c r="S56">
        <v>14.315348999999999</v>
      </c>
      <c r="T56">
        <v>0</v>
      </c>
      <c r="U56">
        <v>371.48186199999998</v>
      </c>
      <c r="V56">
        <v>8.6065380000000005</v>
      </c>
      <c r="W56">
        <v>25.097588999999999</v>
      </c>
      <c r="X56">
        <v>78.941400000000002</v>
      </c>
      <c r="Y56">
        <v>0</v>
      </c>
      <c r="Z56">
        <v>6.2775740000000004</v>
      </c>
      <c r="AA56">
        <v>0</v>
      </c>
      <c r="AB56">
        <v>0</v>
      </c>
      <c r="AC56">
        <v>0</v>
      </c>
      <c r="AD56">
        <v>0</v>
      </c>
      <c r="AE56">
        <v>15.864191</v>
      </c>
      <c r="AF56">
        <v>8.0683889999999998</v>
      </c>
      <c r="AG56">
        <v>42.051890999999998</v>
      </c>
      <c r="AH56">
        <v>0</v>
      </c>
      <c r="AI56">
        <v>0</v>
      </c>
      <c r="AJ56">
        <v>0</v>
      </c>
      <c r="AK56">
        <v>51.920817999999997</v>
      </c>
      <c r="AL56">
        <v>11.186574</v>
      </c>
      <c r="AM56">
        <v>15.214556999999999</v>
      </c>
      <c r="AN56">
        <v>0.64457600000000004</v>
      </c>
      <c r="AO56">
        <v>0</v>
      </c>
      <c r="AP56">
        <v>6.1660940000000002</v>
      </c>
      <c r="AQ56">
        <v>0</v>
      </c>
      <c r="AR56">
        <v>40.387189999999997</v>
      </c>
      <c r="AS56">
        <v>30.707609999999999</v>
      </c>
      <c r="AT56">
        <v>14.440500999999999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1845.4244039999996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365.15210999999999</v>
      </c>
      <c r="L57">
        <v>348.25672500000002</v>
      </c>
      <c r="M57">
        <v>60.944301000000003</v>
      </c>
      <c r="N57">
        <v>91.242107000000004</v>
      </c>
      <c r="O57">
        <v>87.310344000000001</v>
      </c>
      <c r="P57">
        <v>122.188098</v>
      </c>
      <c r="Q57">
        <v>6.392328</v>
      </c>
      <c r="R57">
        <v>22.565688000000002</v>
      </c>
      <c r="S57">
        <v>14.315348999999999</v>
      </c>
      <c r="T57">
        <v>0</v>
      </c>
      <c r="U57">
        <v>371.48186199999998</v>
      </c>
      <c r="V57">
        <v>8.6065380000000005</v>
      </c>
      <c r="W57">
        <v>25.097588999999999</v>
      </c>
      <c r="X57">
        <v>78.941400000000002</v>
      </c>
      <c r="Y57">
        <v>0</v>
      </c>
      <c r="Z57">
        <v>6.2775740000000004</v>
      </c>
      <c r="AA57">
        <v>0</v>
      </c>
      <c r="AB57">
        <v>0</v>
      </c>
      <c r="AC57">
        <v>0</v>
      </c>
      <c r="AD57">
        <v>0</v>
      </c>
      <c r="AE57">
        <v>15.864191</v>
      </c>
      <c r="AF57">
        <v>8.0683889999999998</v>
      </c>
      <c r="AG57">
        <v>42.051890999999998</v>
      </c>
      <c r="AH57">
        <v>0</v>
      </c>
      <c r="AI57">
        <v>0</v>
      </c>
      <c r="AJ57">
        <v>0</v>
      </c>
      <c r="AK57">
        <v>51.920817999999997</v>
      </c>
      <c r="AL57">
        <v>2.2373150000000002</v>
      </c>
      <c r="AM57">
        <v>15.214556999999999</v>
      </c>
      <c r="AN57">
        <v>0.64457600000000004</v>
      </c>
      <c r="AO57">
        <v>0</v>
      </c>
      <c r="AP57">
        <v>6.1660940000000002</v>
      </c>
      <c r="AQ57">
        <v>0</v>
      </c>
      <c r="AR57">
        <v>40.387189999999997</v>
      </c>
      <c r="AS57">
        <v>30.707609999999999</v>
      </c>
      <c r="AT57">
        <v>14.440500999999999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1836.4751449999997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365.15210999999999</v>
      </c>
      <c r="L58">
        <v>348.25672500000002</v>
      </c>
      <c r="M58">
        <v>60.944301000000003</v>
      </c>
      <c r="N58">
        <v>91.242107000000004</v>
      </c>
      <c r="O58">
        <v>87.310344000000001</v>
      </c>
      <c r="P58">
        <v>122.188098</v>
      </c>
      <c r="Q58">
        <v>6.392328</v>
      </c>
      <c r="R58">
        <v>22.565688000000002</v>
      </c>
      <c r="S58">
        <v>14.315348999999999</v>
      </c>
      <c r="T58">
        <v>0</v>
      </c>
      <c r="U58">
        <v>371.48186199999998</v>
      </c>
      <c r="V58">
        <v>8.6065380000000005</v>
      </c>
      <c r="W58">
        <v>25.097588999999999</v>
      </c>
      <c r="X58">
        <v>78.941400000000002</v>
      </c>
      <c r="Y58">
        <v>0</v>
      </c>
      <c r="Z58">
        <v>6.2775740000000004</v>
      </c>
      <c r="AA58">
        <v>0</v>
      </c>
      <c r="AB58">
        <v>0</v>
      </c>
      <c r="AC58">
        <v>0</v>
      </c>
      <c r="AD58">
        <v>0</v>
      </c>
      <c r="AE58">
        <v>15.864191</v>
      </c>
      <c r="AF58">
        <v>8.0683889999999998</v>
      </c>
      <c r="AG58">
        <v>42.051890999999998</v>
      </c>
      <c r="AH58">
        <v>0</v>
      </c>
      <c r="AI58">
        <v>0</v>
      </c>
      <c r="AJ58">
        <v>0</v>
      </c>
      <c r="AK58">
        <v>51.920817999999997</v>
      </c>
      <c r="AL58">
        <v>2.2373150000000002</v>
      </c>
      <c r="AM58">
        <v>15.214556999999999</v>
      </c>
      <c r="AN58">
        <v>0.64457600000000004</v>
      </c>
      <c r="AO58">
        <v>0</v>
      </c>
      <c r="AP58">
        <v>6.1660940000000002</v>
      </c>
      <c r="AQ58">
        <v>0</v>
      </c>
      <c r="AR58">
        <v>40.387189999999997</v>
      </c>
      <c r="AS58">
        <v>30.707609999999999</v>
      </c>
      <c r="AT58">
        <v>14.440500999999999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1836.4751449999997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365.15210999999999</v>
      </c>
      <c r="L59">
        <v>348.25672500000002</v>
      </c>
      <c r="M59">
        <v>60.944301000000003</v>
      </c>
      <c r="N59">
        <v>91.242107000000004</v>
      </c>
      <c r="O59">
        <v>87.310344000000001</v>
      </c>
      <c r="P59">
        <v>122.188098</v>
      </c>
      <c r="Q59">
        <v>6.392328</v>
      </c>
      <c r="R59">
        <v>22.565688000000002</v>
      </c>
      <c r="S59">
        <v>14.315348999999999</v>
      </c>
      <c r="T59">
        <v>0</v>
      </c>
      <c r="U59">
        <v>371.48186199999998</v>
      </c>
      <c r="V59">
        <v>8.6065380000000005</v>
      </c>
      <c r="W59">
        <v>25.097588999999999</v>
      </c>
      <c r="X59">
        <v>98.195400000000006</v>
      </c>
      <c r="Y59">
        <v>0</v>
      </c>
      <c r="Z59">
        <v>6.2775740000000004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8.0683889999999998</v>
      </c>
      <c r="AG59">
        <v>42.051890999999998</v>
      </c>
      <c r="AH59">
        <v>0</v>
      </c>
      <c r="AI59">
        <v>0</v>
      </c>
      <c r="AJ59">
        <v>0</v>
      </c>
      <c r="AK59">
        <v>51.920817999999997</v>
      </c>
      <c r="AL59">
        <v>2.2373150000000002</v>
      </c>
      <c r="AM59">
        <v>15.214556999999999</v>
      </c>
      <c r="AN59">
        <v>0.64457600000000004</v>
      </c>
      <c r="AO59">
        <v>0</v>
      </c>
      <c r="AP59">
        <v>0.246644</v>
      </c>
      <c r="AQ59">
        <v>0</v>
      </c>
      <c r="AR59">
        <v>40.387189999999997</v>
      </c>
      <c r="AS59">
        <v>30.707609999999999</v>
      </c>
      <c r="AT59">
        <v>14.440500999999999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1833.945504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365.15210999999999</v>
      </c>
      <c r="L60">
        <v>348.25672500000002</v>
      </c>
      <c r="M60">
        <v>60.944301000000003</v>
      </c>
      <c r="N60">
        <v>91.242107000000004</v>
      </c>
      <c r="O60">
        <v>87.310344000000001</v>
      </c>
      <c r="P60">
        <v>122.188098</v>
      </c>
      <c r="Q60">
        <v>6.392328</v>
      </c>
      <c r="R60">
        <v>22.565688000000002</v>
      </c>
      <c r="S60">
        <v>14.315348999999999</v>
      </c>
      <c r="T60">
        <v>0</v>
      </c>
      <c r="U60">
        <v>371.48186199999998</v>
      </c>
      <c r="V60">
        <v>8.6065380000000005</v>
      </c>
      <c r="W60">
        <v>25.097588999999999</v>
      </c>
      <c r="X60">
        <v>98.195400000000006</v>
      </c>
      <c r="Y60">
        <v>0</v>
      </c>
      <c r="Z60">
        <v>6.2775740000000004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8.0683889999999998</v>
      </c>
      <c r="AG60">
        <v>42.051890999999998</v>
      </c>
      <c r="AH60">
        <v>0</v>
      </c>
      <c r="AI60">
        <v>0</v>
      </c>
      <c r="AJ60">
        <v>0</v>
      </c>
      <c r="AK60">
        <v>51.920817999999997</v>
      </c>
      <c r="AL60">
        <v>2.2373150000000002</v>
      </c>
      <c r="AM60">
        <v>15.214556999999999</v>
      </c>
      <c r="AN60">
        <v>0.64457600000000004</v>
      </c>
      <c r="AO60">
        <v>0</v>
      </c>
      <c r="AP60">
        <v>0.246644</v>
      </c>
      <c r="AQ60">
        <v>0</v>
      </c>
      <c r="AR60">
        <v>40.387189999999997</v>
      </c>
      <c r="AS60">
        <v>30.707609999999999</v>
      </c>
      <c r="AT60">
        <v>14.440500999999999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1833.945504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365.15210999999999</v>
      </c>
      <c r="L61">
        <v>348.25672500000002</v>
      </c>
      <c r="M61">
        <v>59.904584999999997</v>
      </c>
      <c r="N61">
        <v>90.731876</v>
      </c>
      <c r="O61">
        <v>85.866293999999996</v>
      </c>
      <c r="P61">
        <v>134.11373699999999</v>
      </c>
      <c r="Q61">
        <v>6.392328</v>
      </c>
      <c r="R61">
        <v>22.565688000000002</v>
      </c>
      <c r="S61">
        <v>14.315348999999999</v>
      </c>
      <c r="T61">
        <v>0</v>
      </c>
      <c r="U61">
        <v>371.48186199999998</v>
      </c>
      <c r="V61">
        <v>8.6065380000000005</v>
      </c>
      <c r="W61">
        <v>31.235282999999999</v>
      </c>
      <c r="X61">
        <v>98.195400000000006</v>
      </c>
      <c r="Y61">
        <v>0</v>
      </c>
      <c r="Z61">
        <v>6.2775740000000004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8.0683889999999998</v>
      </c>
      <c r="AG61">
        <v>42.051890999999998</v>
      </c>
      <c r="AH61">
        <v>0</v>
      </c>
      <c r="AI61">
        <v>0</v>
      </c>
      <c r="AJ61">
        <v>0</v>
      </c>
      <c r="AK61">
        <v>51.920817999999997</v>
      </c>
      <c r="AL61">
        <v>12.305230999999999</v>
      </c>
      <c r="AM61">
        <v>15.214556999999999</v>
      </c>
      <c r="AN61">
        <v>0.64457600000000004</v>
      </c>
      <c r="AO61">
        <v>0</v>
      </c>
      <c r="AP61">
        <v>0.246644</v>
      </c>
      <c r="AQ61">
        <v>0</v>
      </c>
      <c r="AR61">
        <v>40.387189999999997</v>
      </c>
      <c r="AS61">
        <v>30.707609999999999</v>
      </c>
      <c r="AT61">
        <v>14.440500999999999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1859.082756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365.15210999999999</v>
      </c>
      <c r="L62">
        <v>348.25672500000002</v>
      </c>
      <c r="M62">
        <v>59.904584999999997</v>
      </c>
      <c r="N62">
        <v>90.731876</v>
      </c>
      <c r="O62">
        <v>85.866293999999996</v>
      </c>
      <c r="P62">
        <v>134.11373699999999</v>
      </c>
      <c r="Q62">
        <v>6.392328</v>
      </c>
      <c r="R62">
        <v>22.565688000000002</v>
      </c>
      <c r="S62">
        <v>14.315348999999999</v>
      </c>
      <c r="T62">
        <v>0</v>
      </c>
      <c r="U62">
        <v>371.48186199999998</v>
      </c>
      <c r="V62">
        <v>8.6065380000000005</v>
      </c>
      <c r="W62">
        <v>31.235282999999999</v>
      </c>
      <c r="X62">
        <v>98.195400000000006</v>
      </c>
      <c r="Y62">
        <v>0</v>
      </c>
      <c r="Z62">
        <v>6.2775740000000004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8.0683889999999998</v>
      </c>
      <c r="AG62">
        <v>42.051890999999998</v>
      </c>
      <c r="AH62">
        <v>0</v>
      </c>
      <c r="AI62">
        <v>0</v>
      </c>
      <c r="AJ62">
        <v>0</v>
      </c>
      <c r="AK62">
        <v>51.920817999999997</v>
      </c>
      <c r="AL62">
        <v>12.305230999999999</v>
      </c>
      <c r="AM62">
        <v>15.214556999999999</v>
      </c>
      <c r="AN62">
        <v>0.64457600000000004</v>
      </c>
      <c r="AO62">
        <v>0</v>
      </c>
      <c r="AP62">
        <v>0.246644</v>
      </c>
      <c r="AQ62">
        <v>12.37262</v>
      </c>
      <c r="AR62">
        <v>40.387189999999997</v>
      </c>
      <c r="AS62">
        <v>30.707609999999999</v>
      </c>
      <c r="AT62">
        <v>14.440500999999999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1871.4553760000001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365.15210999999999</v>
      </c>
      <c r="L63">
        <v>348.25672500000002</v>
      </c>
      <c r="M63">
        <v>59.904584999999997</v>
      </c>
      <c r="N63">
        <v>90.731876</v>
      </c>
      <c r="O63">
        <v>101.103264</v>
      </c>
      <c r="P63">
        <v>134.11373699999999</v>
      </c>
      <c r="Q63">
        <v>6.392328</v>
      </c>
      <c r="R63">
        <v>22.565688000000002</v>
      </c>
      <c r="S63">
        <v>14.315348999999999</v>
      </c>
      <c r="T63">
        <v>0</v>
      </c>
      <c r="U63">
        <v>371.48186199999998</v>
      </c>
      <c r="V63">
        <v>8.6065380000000005</v>
      </c>
      <c r="W63">
        <v>31.235282999999999</v>
      </c>
      <c r="X63">
        <v>98.195400000000006</v>
      </c>
      <c r="Y63">
        <v>0</v>
      </c>
      <c r="Z63">
        <v>6.2775740000000004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8.0683889999999998</v>
      </c>
      <c r="AG63">
        <v>42.051890999999998</v>
      </c>
      <c r="AH63">
        <v>0</v>
      </c>
      <c r="AI63">
        <v>0</v>
      </c>
      <c r="AJ63">
        <v>0</v>
      </c>
      <c r="AK63">
        <v>51.920817999999997</v>
      </c>
      <c r="AL63">
        <v>12.305230999999999</v>
      </c>
      <c r="AM63">
        <v>15.214556999999999</v>
      </c>
      <c r="AN63">
        <v>0.64457600000000004</v>
      </c>
      <c r="AO63">
        <v>0</v>
      </c>
      <c r="AP63">
        <v>0</v>
      </c>
      <c r="AQ63">
        <v>12.37262</v>
      </c>
      <c r="AR63">
        <v>41.450011000000003</v>
      </c>
      <c r="AS63">
        <v>30.707609999999999</v>
      </c>
      <c r="AT63">
        <v>14.440500999999999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1887.508523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365.15210999999999</v>
      </c>
      <c r="L64">
        <v>348.25672500000002</v>
      </c>
      <c r="M64">
        <v>59.904584999999997</v>
      </c>
      <c r="N64">
        <v>90.731876</v>
      </c>
      <c r="O64">
        <v>117.188602</v>
      </c>
      <c r="P64">
        <v>134.11373699999999</v>
      </c>
      <c r="Q64">
        <v>6.392328</v>
      </c>
      <c r="R64">
        <v>22.565688000000002</v>
      </c>
      <c r="S64">
        <v>14.315348999999999</v>
      </c>
      <c r="T64">
        <v>0</v>
      </c>
      <c r="U64">
        <v>371.48186199999998</v>
      </c>
      <c r="V64">
        <v>8.6065380000000005</v>
      </c>
      <c r="W64">
        <v>31.235282999999999</v>
      </c>
      <c r="X64">
        <v>114.051165</v>
      </c>
      <c r="Y64">
        <v>0</v>
      </c>
      <c r="Z64">
        <v>6.2775740000000004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8.0683889999999998</v>
      </c>
      <c r="AG64">
        <v>42.051890999999998</v>
      </c>
      <c r="AH64">
        <v>0</v>
      </c>
      <c r="AI64">
        <v>0</v>
      </c>
      <c r="AJ64">
        <v>0</v>
      </c>
      <c r="AK64">
        <v>51.920817999999997</v>
      </c>
      <c r="AL64">
        <v>12.305230999999999</v>
      </c>
      <c r="AM64">
        <v>15.214556999999999</v>
      </c>
      <c r="AN64">
        <v>0.64457600000000004</v>
      </c>
      <c r="AO64">
        <v>0</v>
      </c>
      <c r="AP64">
        <v>0</v>
      </c>
      <c r="AQ64">
        <v>12.37262</v>
      </c>
      <c r="AR64">
        <v>41.450011000000003</v>
      </c>
      <c r="AS64">
        <v>30.707609999999999</v>
      </c>
      <c r="AT64">
        <v>14.440500999999999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1919.4496259999999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365.15210999999999</v>
      </c>
      <c r="L65">
        <v>348.25672500000002</v>
      </c>
      <c r="M65">
        <v>88.568399999999997</v>
      </c>
      <c r="N65">
        <v>113.71893799999999</v>
      </c>
      <c r="O65">
        <v>119.052897</v>
      </c>
      <c r="P65">
        <v>134.11373699999999</v>
      </c>
      <c r="Q65">
        <v>6.392328</v>
      </c>
      <c r="R65">
        <v>22.565688000000002</v>
      </c>
      <c r="S65">
        <v>14.315348999999999</v>
      </c>
      <c r="T65">
        <v>0</v>
      </c>
      <c r="U65">
        <v>371.48186199999998</v>
      </c>
      <c r="V65">
        <v>8.6065380000000005</v>
      </c>
      <c r="W65">
        <v>31.235282999999999</v>
      </c>
      <c r="X65">
        <v>114.051165</v>
      </c>
      <c r="Y65">
        <v>0</v>
      </c>
      <c r="Z65">
        <v>6.2775740000000004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8.0683889999999998</v>
      </c>
      <c r="AG65">
        <v>42.051890999999998</v>
      </c>
      <c r="AH65">
        <v>0</v>
      </c>
      <c r="AI65">
        <v>0</v>
      </c>
      <c r="AJ65">
        <v>0</v>
      </c>
      <c r="AK65">
        <v>51.920817999999997</v>
      </c>
      <c r="AL65">
        <v>2.2373150000000002</v>
      </c>
      <c r="AM65">
        <v>15.214556999999999</v>
      </c>
      <c r="AN65">
        <v>0.64457600000000004</v>
      </c>
      <c r="AO65">
        <v>0</v>
      </c>
      <c r="AP65">
        <v>0</v>
      </c>
      <c r="AQ65">
        <v>12.37262</v>
      </c>
      <c r="AR65">
        <v>41.450011000000003</v>
      </c>
      <c r="AS65">
        <v>30.707609999999999</v>
      </c>
      <c r="AT65">
        <v>14.440500999999999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1962.8968819999998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365.15210999999999</v>
      </c>
      <c r="L66">
        <v>361.73452500000002</v>
      </c>
      <c r="M66">
        <v>88.568399999999997</v>
      </c>
      <c r="N66">
        <v>113.71893799999999</v>
      </c>
      <c r="O66">
        <v>119.052897</v>
      </c>
      <c r="P66">
        <v>134.11373699999999</v>
      </c>
      <c r="Q66">
        <v>6.392328</v>
      </c>
      <c r="R66">
        <v>22.565688000000002</v>
      </c>
      <c r="S66">
        <v>14.315348999999999</v>
      </c>
      <c r="T66">
        <v>0</v>
      </c>
      <c r="U66">
        <v>371.48186199999998</v>
      </c>
      <c r="V66">
        <v>8.6065380000000005</v>
      </c>
      <c r="W66">
        <v>25.097588999999999</v>
      </c>
      <c r="X66">
        <v>94.797165000000007</v>
      </c>
      <c r="Y66">
        <v>0</v>
      </c>
      <c r="Z66">
        <v>6.2775740000000004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8.0683889999999998</v>
      </c>
      <c r="AG66">
        <v>42.051890999999998</v>
      </c>
      <c r="AH66">
        <v>0</v>
      </c>
      <c r="AI66">
        <v>0</v>
      </c>
      <c r="AJ66">
        <v>0</v>
      </c>
      <c r="AK66">
        <v>51.920817999999997</v>
      </c>
      <c r="AL66">
        <v>2.2373150000000002</v>
      </c>
      <c r="AM66">
        <v>15.214556999999999</v>
      </c>
      <c r="AN66">
        <v>0.64457600000000004</v>
      </c>
      <c r="AO66">
        <v>0</v>
      </c>
      <c r="AP66">
        <v>0</v>
      </c>
      <c r="AQ66">
        <v>24.745241</v>
      </c>
      <c r="AR66">
        <v>41.450011000000003</v>
      </c>
      <c r="AS66">
        <v>30.707609999999999</v>
      </c>
      <c r="AT66">
        <v>14.440500999999999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1963.3556089999997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365.15210999999999</v>
      </c>
      <c r="L67">
        <v>402.16792500000003</v>
      </c>
      <c r="M67">
        <v>88.568399999999997</v>
      </c>
      <c r="N67">
        <v>113.71893799999999</v>
      </c>
      <c r="O67">
        <v>119.052897</v>
      </c>
      <c r="P67">
        <v>134.11373699999999</v>
      </c>
      <c r="Q67">
        <v>6.392328</v>
      </c>
      <c r="R67">
        <v>22.565688000000002</v>
      </c>
      <c r="S67">
        <v>14.315348999999999</v>
      </c>
      <c r="T67">
        <v>0</v>
      </c>
      <c r="U67">
        <v>371.48186199999998</v>
      </c>
      <c r="V67">
        <v>10.165630999999999</v>
      </c>
      <c r="W67">
        <v>29.704685999999999</v>
      </c>
      <c r="X67">
        <v>94.797165000000007</v>
      </c>
      <c r="Y67">
        <v>0</v>
      </c>
      <c r="Z67">
        <v>6.2775740000000004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8.0683889999999998</v>
      </c>
      <c r="AG67">
        <v>42.051890999999998</v>
      </c>
      <c r="AH67">
        <v>18.233537999999999</v>
      </c>
      <c r="AI67">
        <v>0</v>
      </c>
      <c r="AJ67">
        <v>0</v>
      </c>
      <c r="AK67">
        <v>51.920817999999997</v>
      </c>
      <c r="AL67">
        <v>2.2373150000000002</v>
      </c>
      <c r="AM67">
        <v>15.214556999999999</v>
      </c>
      <c r="AN67">
        <v>0.64457600000000004</v>
      </c>
      <c r="AO67">
        <v>0</v>
      </c>
      <c r="AP67">
        <v>0</v>
      </c>
      <c r="AQ67">
        <v>24.745241</v>
      </c>
      <c r="AR67">
        <v>41.450011000000003</v>
      </c>
      <c r="AS67">
        <v>30.707609999999999</v>
      </c>
      <c r="AT67">
        <v>14.440500999999999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2028.1887369999997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365.15210999999999</v>
      </c>
      <c r="L68">
        <v>452.22832499999998</v>
      </c>
      <c r="M68">
        <v>88.568399999999997</v>
      </c>
      <c r="N68">
        <v>113.71893799999999</v>
      </c>
      <c r="O68">
        <v>119.052897</v>
      </c>
      <c r="P68">
        <v>134.11373699999999</v>
      </c>
      <c r="Q68">
        <v>6.392328</v>
      </c>
      <c r="R68">
        <v>22.565688000000002</v>
      </c>
      <c r="S68">
        <v>14.315348999999999</v>
      </c>
      <c r="T68">
        <v>0</v>
      </c>
      <c r="U68">
        <v>371.48186199999998</v>
      </c>
      <c r="V68">
        <v>10.165630999999999</v>
      </c>
      <c r="W68">
        <v>29.704685999999999</v>
      </c>
      <c r="X68">
        <v>94.797165000000007</v>
      </c>
      <c r="Y68">
        <v>0</v>
      </c>
      <c r="Z68">
        <v>12.555148000000001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8.0683889999999998</v>
      </c>
      <c r="AG68">
        <v>42.051890999999998</v>
      </c>
      <c r="AH68">
        <v>18.233537999999999</v>
      </c>
      <c r="AI68">
        <v>0</v>
      </c>
      <c r="AJ68">
        <v>0</v>
      </c>
      <c r="AK68">
        <v>51.920817999999997</v>
      </c>
      <c r="AL68">
        <v>2.2373150000000002</v>
      </c>
      <c r="AM68">
        <v>15.214556999999999</v>
      </c>
      <c r="AN68">
        <v>0.64457600000000004</v>
      </c>
      <c r="AO68">
        <v>0</v>
      </c>
      <c r="AP68">
        <v>0</v>
      </c>
      <c r="AQ68">
        <v>24.745241</v>
      </c>
      <c r="AR68">
        <v>41.450011000000003</v>
      </c>
      <c r="AS68">
        <v>30.707609999999999</v>
      </c>
      <c r="AT68">
        <v>14.440500999999999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2084.5267109999995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365.15210999999999</v>
      </c>
      <c r="L69">
        <v>542.72212500000001</v>
      </c>
      <c r="M69">
        <v>88.568399999999997</v>
      </c>
      <c r="N69">
        <v>113.71893799999999</v>
      </c>
      <c r="O69">
        <v>119.052897</v>
      </c>
      <c r="P69">
        <v>134.11373699999999</v>
      </c>
      <c r="Q69">
        <v>6.392328</v>
      </c>
      <c r="R69">
        <v>22.565688000000002</v>
      </c>
      <c r="S69">
        <v>14.315348999999999</v>
      </c>
      <c r="T69">
        <v>0</v>
      </c>
      <c r="U69">
        <v>371.48186199999998</v>
      </c>
      <c r="V69">
        <v>10.165630999999999</v>
      </c>
      <c r="W69">
        <v>29.704685999999999</v>
      </c>
      <c r="X69">
        <v>94.797165000000007</v>
      </c>
      <c r="Y69">
        <v>0</v>
      </c>
      <c r="Z69">
        <v>12.555148000000001</v>
      </c>
      <c r="AA69">
        <v>0</v>
      </c>
      <c r="AB69">
        <v>0</v>
      </c>
      <c r="AC69">
        <v>0</v>
      </c>
      <c r="AD69">
        <v>0</v>
      </c>
      <c r="AE69">
        <v>15.864191</v>
      </c>
      <c r="AF69">
        <v>8.0683889999999998</v>
      </c>
      <c r="AG69">
        <v>42.051890999999998</v>
      </c>
      <c r="AH69">
        <v>41.937137</v>
      </c>
      <c r="AI69">
        <v>0</v>
      </c>
      <c r="AJ69">
        <v>0</v>
      </c>
      <c r="AK69">
        <v>51.920817999999997</v>
      </c>
      <c r="AL69">
        <v>2.2373150000000002</v>
      </c>
      <c r="AM69">
        <v>15.214556999999999</v>
      </c>
      <c r="AN69">
        <v>0.64457600000000004</v>
      </c>
      <c r="AO69">
        <v>0</v>
      </c>
      <c r="AP69">
        <v>0</v>
      </c>
      <c r="AQ69">
        <v>24.745241</v>
      </c>
      <c r="AR69">
        <v>31.884623999999999</v>
      </c>
      <c r="AS69">
        <v>30.707609999999999</v>
      </c>
      <c r="AT69">
        <v>14.440500999999999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2205.0229139999992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369.011574</v>
      </c>
      <c r="L70">
        <v>598.07256199999995</v>
      </c>
      <c r="M70">
        <v>88.568399999999997</v>
      </c>
      <c r="N70">
        <v>113.71893799999999</v>
      </c>
      <c r="O70">
        <v>119.052897</v>
      </c>
      <c r="P70">
        <v>134.11373699999999</v>
      </c>
      <c r="Q70">
        <v>7.6892769999999997</v>
      </c>
      <c r="R70">
        <v>22.565688000000002</v>
      </c>
      <c r="S70">
        <v>17.426932000000001</v>
      </c>
      <c r="T70">
        <v>0</v>
      </c>
      <c r="U70">
        <v>371.48186199999998</v>
      </c>
      <c r="V70">
        <v>16.458318999999999</v>
      </c>
      <c r="W70">
        <v>41.702691999999999</v>
      </c>
      <c r="X70">
        <v>125.40898900000001</v>
      </c>
      <c r="Y70">
        <v>0</v>
      </c>
      <c r="Z70">
        <v>12.555148000000001</v>
      </c>
      <c r="AA70">
        <v>13.525319</v>
      </c>
      <c r="AB70">
        <v>3.2081979999999999</v>
      </c>
      <c r="AC70">
        <v>0</v>
      </c>
      <c r="AD70">
        <v>0</v>
      </c>
      <c r="AE70">
        <v>15.864191</v>
      </c>
      <c r="AF70">
        <v>8.0683889999999998</v>
      </c>
      <c r="AG70">
        <v>42.051890999999998</v>
      </c>
      <c r="AH70">
        <v>41.937137</v>
      </c>
      <c r="AI70">
        <v>0</v>
      </c>
      <c r="AJ70">
        <v>0</v>
      </c>
      <c r="AK70">
        <v>51.920817999999997</v>
      </c>
      <c r="AL70">
        <v>2.2373150000000002</v>
      </c>
      <c r="AM70">
        <v>15.214556999999999</v>
      </c>
      <c r="AN70">
        <v>0.64457600000000004</v>
      </c>
      <c r="AO70">
        <v>0</v>
      </c>
      <c r="AP70">
        <v>0</v>
      </c>
      <c r="AQ70">
        <v>24.745241</v>
      </c>
      <c r="AR70">
        <v>31.884623999999999</v>
      </c>
      <c r="AS70">
        <v>30.707609999999999</v>
      </c>
      <c r="AT70">
        <v>14.440500999999999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2334.2773819999993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408.00958900000001</v>
      </c>
      <c r="L71">
        <v>572.21689500000002</v>
      </c>
      <c r="M71">
        <v>88.568399999999997</v>
      </c>
      <c r="N71">
        <v>113.71893799999999</v>
      </c>
      <c r="O71">
        <v>119.052897</v>
      </c>
      <c r="P71">
        <v>134.11373699999999</v>
      </c>
      <c r="Q71">
        <v>8.4637700000000002</v>
      </c>
      <c r="R71">
        <v>29.037213000000001</v>
      </c>
      <c r="S71">
        <v>19.341124000000001</v>
      </c>
      <c r="T71">
        <v>0</v>
      </c>
      <c r="U71">
        <v>371.48186199999998</v>
      </c>
      <c r="V71">
        <v>15.618941</v>
      </c>
      <c r="W71">
        <v>38.531585999999997</v>
      </c>
      <c r="X71">
        <v>122.51406799999999</v>
      </c>
      <c r="Y71">
        <v>0</v>
      </c>
      <c r="Z71">
        <v>6.2775740000000004</v>
      </c>
      <c r="AA71">
        <v>13.525319</v>
      </c>
      <c r="AB71">
        <v>12.678798</v>
      </c>
      <c r="AC71">
        <v>9.3168570000000006</v>
      </c>
      <c r="AD71">
        <v>0</v>
      </c>
      <c r="AE71">
        <v>15.864191</v>
      </c>
      <c r="AF71">
        <v>8.0683889999999998</v>
      </c>
      <c r="AG71">
        <v>42.051890999999998</v>
      </c>
      <c r="AH71">
        <v>45.401510000000002</v>
      </c>
      <c r="AI71">
        <v>0</v>
      </c>
      <c r="AJ71">
        <v>0</v>
      </c>
      <c r="AK71">
        <v>51.920817999999997</v>
      </c>
      <c r="AL71">
        <v>24.610462999999999</v>
      </c>
      <c r="AM71">
        <v>15.214556999999999</v>
      </c>
      <c r="AN71">
        <v>0.64457600000000004</v>
      </c>
      <c r="AO71">
        <v>0</v>
      </c>
      <c r="AP71">
        <v>0</v>
      </c>
      <c r="AQ71">
        <v>37.117860999999998</v>
      </c>
      <c r="AR71">
        <v>25.507698999999999</v>
      </c>
      <c r="AS71">
        <v>30.707609999999999</v>
      </c>
      <c r="AT71">
        <v>14.440500999999999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2394.0176339999998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457.57130999999998</v>
      </c>
      <c r="L72">
        <v>480.132184</v>
      </c>
      <c r="M72">
        <v>88.568399999999997</v>
      </c>
      <c r="N72">
        <v>113.71893799999999</v>
      </c>
      <c r="O72">
        <v>119.052897</v>
      </c>
      <c r="P72">
        <v>134.11373699999999</v>
      </c>
      <c r="Q72">
        <v>8.4637700000000002</v>
      </c>
      <c r="R72">
        <v>35.002502999999997</v>
      </c>
      <c r="S72">
        <v>19.341124000000001</v>
      </c>
      <c r="T72">
        <v>0</v>
      </c>
      <c r="U72">
        <v>371.48186199999998</v>
      </c>
      <c r="V72">
        <v>15.618941</v>
      </c>
      <c r="W72">
        <v>38.531585999999997</v>
      </c>
      <c r="X72">
        <v>122.51406799999999</v>
      </c>
      <c r="Y72">
        <v>0</v>
      </c>
      <c r="Z72">
        <v>6.2775740000000004</v>
      </c>
      <c r="AA72">
        <v>27.050637999999999</v>
      </c>
      <c r="AB72">
        <v>12.678798</v>
      </c>
      <c r="AC72">
        <v>9.3168570000000006</v>
      </c>
      <c r="AD72">
        <v>0</v>
      </c>
      <c r="AE72">
        <v>15.864191</v>
      </c>
      <c r="AF72">
        <v>8.0683889999999998</v>
      </c>
      <c r="AG72">
        <v>42.051890999999998</v>
      </c>
      <c r="AH72">
        <v>45.401510000000002</v>
      </c>
      <c r="AI72">
        <v>0</v>
      </c>
      <c r="AJ72">
        <v>0</v>
      </c>
      <c r="AK72">
        <v>51.920817999999997</v>
      </c>
      <c r="AL72">
        <v>24.610462999999999</v>
      </c>
      <c r="AM72">
        <v>15.214556999999999</v>
      </c>
      <c r="AN72">
        <v>0.64457600000000004</v>
      </c>
      <c r="AO72">
        <v>0</v>
      </c>
      <c r="AP72">
        <v>0</v>
      </c>
      <c r="AQ72">
        <v>37.117860999999998</v>
      </c>
      <c r="AR72">
        <v>25.507698999999999</v>
      </c>
      <c r="AS72">
        <v>30.707609999999999</v>
      </c>
      <c r="AT72">
        <v>14.440500999999999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2370.9852529999998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505.70630999999997</v>
      </c>
      <c r="L73">
        <v>396.07884799999999</v>
      </c>
      <c r="M73">
        <v>88.568399999999997</v>
      </c>
      <c r="N73">
        <v>113.71893799999999</v>
      </c>
      <c r="O73">
        <v>119.052897</v>
      </c>
      <c r="P73">
        <v>134.11373699999999</v>
      </c>
      <c r="Q73">
        <v>9.2061080000000004</v>
      </c>
      <c r="R73">
        <v>35.220187000000003</v>
      </c>
      <c r="S73">
        <v>21.943398999999999</v>
      </c>
      <c r="T73">
        <v>0</v>
      </c>
      <c r="U73">
        <v>371.48186199999998</v>
      </c>
      <c r="V73">
        <v>16.458318999999999</v>
      </c>
      <c r="W73">
        <v>44.668393999999999</v>
      </c>
      <c r="X73">
        <v>141.768068</v>
      </c>
      <c r="Y73">
        <v>0</v>
      </c>
      <c r="Z73">
        <v>6.2775740000000004</v>
      </c>
      <c r="AA73">
        <v>40.575957000000002</v>
      </c>
      <c r="AB73">
        <v>25.357595</v>
      </c>
      <c r="AC73">
        <v>18.633713</v>
      </c>
      <c r="AD73">
        <v>7.6303599999999996</v>
      </c>
      <c r="AE73">
        <v>15.864191</v>
      </c>
      <c r="AF73">
        <v>16.136776999999999</v>
      </c>
      <c r="AG73">
        <v>42.051890999999998</v>
      </c>
      <c r="AH73">
        <v>67.555257999999995</v>
      </c>
      <c r="AI73">
        <v>0</v>
      </c>
      <c r="AJ73">
        <v>0</v>
      </c>
      <c r="AK73">
        <v>51.920817999999997</v>
      </c>
      <c r="AL73">
        <v>24.610462999999999</v>
      </c>
      <c r="AM73">
        <v>15.214556999999999</v>
      </c>
      <c r="AN73">
        <v>0.64457600000000004</v>
      </c>
      <c r="AO73">
        <v>0</v>
      </c>
      <c r="AP73">
        <v>0</v>
      </c>
      <c r="AQ73">
        <v>37.299812000000003</v>
      </c>
      <c r="AR73">
        <v>31.884623999999999</v>
      </c>
      <c r="AS73">
        <v>30.707609999999999</v>
      </c>
      <c r="AT73">
        <v>14.440500999999999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2444.7917440000006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575.98341000000005</v>
      </c>
      <c r="L74">
        <v>396.07884799999999</v>
      </c>
      <c r="M74">
        <v>88.568399999999997</v>
      </c>
      <c r="N74">
        <v>113.71893799999999</v>
      </c>
      <c r="O74">
        <v>119.052897</v>
      </c>
      <c r="P74">
        <v>134.11373699999999</v>
      </c>
      <c r="Q74">
        <v>9.2061080000000004</v>
      </c>
      <c r="R74">
        <v>40.808948999999998</v>
      </c>
      <c r="S74">
        <v>21.943398999999999</v>
      </c>
      <c r="T74">
        <v>0</v>
      </c>
      <c r="U74">
        <v>371.48186199999998</v>
      </c>
      <c r="V74">
        <v>16.458318999999999</v>
      </c>
      <c r="W74">
        <v>44.668393999999999</v>
      </c>
      <c r="X74">
        <v>141.768068</v>
      </c>
      <c r="Y74">
        <v>0</v>
      </c>
      <c r="Z74">
        <v>18.832722</v>
      </c>
      <c r="AA74">
        <v>40.575957000000002</v>
      </c>
      <c r="AB74">
        <v>38.036392999999997</v>
      </c>
      <c r="AC74">
        <v>27.978764999999999</v>
      </c>
      <c r="AD74">
        <v>17.549828000000002</v>
      </c>
      <c r="AE74">
        <v>31.728382</v>
      </c>
      <c r="AF74">
        <v>24.205165999999998</v>
      </c>
      <c r="AG74">
        <v>42.051890999999998</v>
      </c>
      <c r="AH74">
        <v>112.592097</v>
      </c>
      <c r="AI74">
        <v>0</v>
      </c>
      <c r="AJ74">
        <v>0</v>
      </c>
      <c r="AK74">
        <v>51.920817999999997</v>
      </c>
      <c r="AL74">
        <v>53.695554999999999</v>
      </c>
      <c r="AM74">
        <v>15.214556999999999</v>
      </c>
      <c r="AN74">
        <v>0.64457600000000004</v>
      </c>
      <c r="AO74">
        <v>0</v>
      </c>
      <c r="AP74">
        <v>0</v>
      </c>
      <c r="AQ74">
        <v>49.490482</v>
      </c>
      <c r="AR74">
        <v>31.884623999999999</v>
      </c>
      <c r="AS74">
        <v>30.707609999999999</v>
      </c>
      <c r="AT74">
        <v>14.440500999999999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2675.401253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584.55095900000003</v>
      </c>
      <c r="L75">
        <v>493.53306500000002</v>
      </c>
      <c r="M75">
        <v>88.568399999999997</v>
      </c>
      <c r="N75">
        <v>113.71893799999999</v>
      </c>
      <c r="O75">
        <v>119.052897</v>
      </c>
      <c r="P75">
        <v>134.11373699999999</v>
      </c>
      <c r="Q75">
        <v>9.2061080000000004</v>
      </c>
      <c r="R75">
        <v>35.220187000000003</v>
      </c>
      <c r="S75">
        <v>21.943398999999999</v>
      </c>
      <c r="T75">
        <v>0</v>
      </c>
      <c r="U75">
        <v>371.48186199999998</v>
      </c>
      <c r="V75">
        <v>15.618941</v>
      </c>
      <c r="W75">
        <v>38.531585999999997</v>
      </c>
      <c r="X75">
        <v>122.51406799999999</v>
      </c>
      <c r="Y75">
        <v>0</v>
      </c>
      <c r="Z75">
        <v>18.832722</v>
      </c>
      <c r="AA75">
        <v>40.575957000000002</v>
      </c>
      <c r="AB75">
        <v>38.036392999999997</v>
      </c>
      <c r="AC75">
        <v>27.978764999999999</v>
      </c>
      <c r="AD75">
        <v>26.375612</v>
      </c>
      <c r="AE75">
        <v>31.728382</v>
      </c>
      <c r="AF75">
        <v>24.205165999999998</v>
      </c>
      <c r="AG75">
        <v>42.051890999999998</v>
      </c>
      <c r="AH75">
        <v>112.592097</v>
      </c>
      <c r="AI75">
        <v>0</v>
      </c>
      <c r="AJ75">
        <v>0</v>
      </c>
      <c r="AK75">
        <v>51.920817999999997</v>
      </c>
      <c r="AL75">
        <v>53.695554999999999</v>
      </c>
      <c r="AM75">
        <v>15.214556999999999</v>
      </c>
      <c r="AN75">
        <v>0.64457600000000004</v>
      </c>
      <c r="AO75">
        <v>0</v>
      </c>
      <c r="AP75">
        <v>0</v>
      </c>
      <c r="AQ75">
        <v>49.490482</v>
      </c>
      <c r="AR75">
        <v>31.884623999999999</v>
      </c>
      <c r="AS75">
        <v>29.785553</v>
      </c>
      <c r="AT75">
        <v>14.440500999999999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2757.5077979999996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584.55095900000003</v>
      </c>
      <c r="L76">
        <v>562.84746500000006</v>
      </c>
      <c r="M76">
        <v>88.568399999999997</v>
      </c>
      <c r="N76">
        <v>113.71893799999999</v>
      </c>
      <c r="O76">
        <v>119.052897</v>
      </c>
      <c r="P76">
        <v>134.11373699999999</v>
      </c>
      <c r="Q76">
        <v>9.2061080000000004</v>
      </c>
      <c r="R76">
        <v>35.220187000000003</v>
      </c>
      <c r="S76">
        <v>21.943398999999999</v>
      </c>
      <c r="T76">
        <v>0</v>
      </c>
      <c r="U76">
        <v>371.48186199999998</v>
      </c>
      <c r="V76">
        <v>15.618941</v>
      </c>
      <c r="W76">
        <v>38.531585999999997</v>
      </c>
      <c r="X76">
        <v>122.51406799999999</v>
      </c>
      <c r="Y76">
        <v>0</v>
      </c>
      <c r="Z76">
        <v>18.832722</v>
      </c>
      <c r="AA76">
        <v>40.575957000000002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24.205165999999998</v>
      </c>
      <c r="AG76">
        <v>42.051890999999998</v>
      </c>
      <c r="AH76">
        <v>112.592097</v>
      </c>
      <c r="AI76">
        <v>0</v>
      </c>
      <c r="AJ76">
        <v>0</v>
      </c>
      <c r="AK76">
        <v>51.920817999999997</v>
      </c>
      <c r="AL76">
        <v>53.695554999999999</v>
      </c>
      <c r="AM76">
        <v>15.214556999999999</v>
      </c>
      <c r="AN76">
        <v>0.64457600000000004</v>
      </c>
      <c r="AO76">
        <v>0</v>
      </c>
      <c r="AP76">
        <v>0</v>
      </c>
      <c r="AQ76">
        <v>49.490482</v>
      </c>
      <c r="AR76">
        <v>41.450011000000003</v>
      </c>
      <c r="AS76">
        <v>29.785553</v>
      </c>
      <c r="AT76">
        <v>14.440500999999999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2836.397759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588.41042300000004</v>
      </c>
      <c r="L77">
        <v>628.787601</v>
      </c>
      <c r="M77">
        <v>88.568399999999997</v>
      </c>
      <c r="N77">
        <v>113.71893799999999</v>
      </c>
      <c r="O77">
        <v>119.052897</v>
      </c>
      <c r="P77">
        <v>134.11373699999999</v>
      </c>
      <c r="Q77">
        <v>10.292166999999999</v>
      </c>
      <c r="R77">
        <v>40.808948999999998</v>
      </c>
      <c r="S77">
        <v>24.485081000000001</v>
      </c>
      <c r="T77">
        <v>0</v>
      </c>
      <c r="U77">
        <v>371.48186199999998</v>
      </c>
      <c r="V77">
        <v>16.458318999999999</v>
      </c>
      <c r="W77">
        <v>44.668393999999999</v>
      </c>
      <c r="X77">
        <v>141.768068</v>
      </c>
      <c r="Y77">
        <v>0</v>
      </c>
      <c r="Z77">
        <v>18.832722</v>
      </c>
      <c r="AA77">
        <v>40.575957000000002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24.205165999999998</v>
      </c>
      <c r="AG77">
        <v>42.051890999999998</v>
      </c>
      <c r="AH77">
        <v>112.592097</v>
      </c>
      <c r="AI77">
        <v>0</v>
      </c>
      <c r="AJ77">
        <v>0</v>
      </c>
      <c r="AK77">
        <v>51.920817999999997</v>
      </c>
      <c r="AL77">
        <v>53.695554999999999</v>
      </c>
      <c r="AM77">
        <v>15.214556999999999</v>
      </c>
      <c r="AN77">
        <v>0.64457600000000004</v>
      </c>
      <c r="AO77">
        <v>0</v>
      </c>
      <c r="AP77">
        <v>0</v>
      </c>
      <c r="AQ77">
        <v>49.490482</v>
      </c>
      <c r="AR77">
        <v>41.450011000000003</v>
      </c>
      <c r="AS77">
        <v>28.490528999999999</v>
      </c>
      <c r="AT77">
        <v>14.440500999999999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2940.3490239999992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597.898505</v>
      </c>
      <c r="L78">
        <v>628.30615499999999</v>
      </c>
      <c r="M78">
        <v>88.568399999999997</v>
      </c>
      <c r="N78">
        <v>113.71893799999999</v>
      </c>
      <c r="O78">
        <v>119.052897</v>
      </c>
      <c r="P78">
        <v>134.11373699999999</v>
      </c>
      <c r="Q78">
        <v>10.503057</v>
      </c>
      <c r="R78">
        <v>40.808948999999998</v>
      </c>
      <c r="S78">
        <v>25.405749</v>
      </c>
      <c r="T78">
        <v>0</v>
      </c>
      <c r="U78">
        <v>371.48186199999998</v>
      </c>
      <c r="V78">
        <v>16.458318999999999</v>
      </c>
      <c r="W78">
        <v>44.668393999999999</v>
      </c>
      <c r="X78">
        <v>141.768068</v>
      </c>
      <c r="Y78">
        <v>0</v>
      </c>
      <c r="Z78">
        <v>18.832722</v>
      </c>
      <c r="AA78">
        <v>40.575957000000002</v>
      </c>
      <c r="AB78">
        <v>38.036392999999997</v>
      </c>
      <c r="AC78">
        <v>27.978764999999999</v>
      </c>
      <c r="AD78">
        <v>26.385786</v>
      </c>
      <c r="AE78">
        <v>31.728382</v>
      </c>
      <c r="AF78">
        <v>24.205165999999998</v>
      </c>
      <c r="AG78">
        <v>42.051890999999998</v>
      </c>
      <c r="AH78">
        <v>112.592097</v>
      </c>
      <c r="AI78">
        <v>0</v>
      </c>
      <c r="AJ78">
        <v>0</v>
      </c>
      <c r="AK78">
        <v>51.920817999999997</v>
      </c>
      <c r="AL78">
        <v>24.610462999999999</v>
      </c>
      <c r="AM78">
        <v>15.214556999999999</v>
      </c>
      <c r="AN78">
        <v>0.64457600000000004</v>
      </c>
      <c r="AO78">
        <v>0</v>
      </c>
      <c r="AP78">
        <v>0</v>
      </c>
      <c r="AQ78">
        <v>49.490482</v>
      </c>
      <c r="AR78">
        <v>41.450011000000003</v>
      </c>
      <c r="AS78">
        <v>28.490528999999999</v>
      </c>
      <c r="AT78">
        <v>14.440500999999999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2921.4021259999995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582.41482399999995</v>
      </c>
      <c r="L79">
        <v>628.30615499999999</v>
      </c>
      <c r="M79">
        <v>88.568399999999997</v>
      </c>
      <c r="N79">
        <v>113.71893799999999</v>
      </c>
      <c r="O79">
        <v>119.052897</v>
      </c>
      <c r="P79">
        <v>134.11373699999999</v>
      </c>
      <c r="Q79">
        <v>10.503057</v>
      </c>
      <c r="R79">
        <v>40.808948999999998</v>
      </c>
      <c r="S79">
        <v>25.405749</v>
      </c>
      <c r="T79">
        <v>0</v>
      </c>
      <c r="U79">
        <v>371.48186199999998</v>
      </c>
      <c r="V79">
        <v>16.458318999999999</v>
      </c>
      <c r="W79">
        <v>44.668393999999999</v>
      </c>
      <c r="X79">
        <v>141.768068</v>
      </c>
      <c r="Y79">
        <v>0</v>
      </c>
      <c r="Z79">
        <v>18.832722</v>
      </c>
      <c r="AA79">
        <v>40.575957000000002</v>
      </c>
      <c r="AB79">
        <v>38.036392999999997</v>
      </c>
      <c r="AC79">
        <v>27.978764999999999</v>
      </c>
      <c r="AD79">
        <v>17.549828000000002</v>
      </c>
      <c r="AE79">
        <v>31.728382</v>
      </c>
      <c r="AF79">
        <v>24.205165999999998</v>
      </c>
      <c r="AG79">
        <v>42.051890999999998</v>
      </c>
      <c r="AH79">
        <v>112.592097</v>
      </c>
      <c r="AI79">
        <v>0</v>
      </c>
      <c r="AJ79">
        <v>0</v>
      </c>
      <c r="AK79">
        <v>51.920817999999997</v>
      </c>
      <c r="AL79">
        <v>24.610462999999999</v>
      </c>
      <c r="AM79">
        <v>15.214556999999999</v>
      </c>
      <c r="AN79">
        <v>0.64457600000000004</v>
      </c>
      <c r="AO79">
        <v>0</v>
      </c>
      <c r="AP79">
        <v>0</v>
      </c>
      <c r="AQ79">
        <v>49.490482</v>
      </c>
      <c r="AR79">
        <v>31.884623999999999</v>
      </c>
      <c r="AS79">
        <v>23.310433</v>
      </c>
      <c r="AT79">
        <v>14.440500999999999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2882.3370039999995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582.41482399999995</v>
      </c>
      <c r="L80">
        <v>628.30615499999999</v>
      </c>
      <c r="M80">
        <v>88.568399999999997</v>
      </c>
      <c r="N80">
        <v>113.71893799999999</v>
      </c>
      <c r="O80">
        <v>119.052897</v>
      </c>
      <c r="P80">
        <v>134.11373699999999</v>
      </c>
      <c r="Q80">
        <v>10.503057</v>
      </c>
      <c r="R80">
        <v>40.808948999999998</v>
      </c>
      <c r="S80">
        <v>25.405749</v>
      </c>
      <c r="T80">
        <v>0</v>
      </c>
      <c r="U80">
        <v>371.48186199999998</v>
      </c>
      <c r="V80">
        <v>16.458318999999999</v>
      </c>
      <c r="W80">
        <v>44.668393999999999</v>
      </c>
      <c r="X80">
        <v>141.768068</v>
      </c>
      <c r="Y80">
        <v>0</v>
      </c>
      <c r="Z80">
        <v>6.2775740000000004</v>
      </c>
      <c r="AA80">
        <v>40.575957000000002</v>
      </c>
      <c r="AB80">
        <v>38.036392999999997</v>
      </c>
      <c r="AC80">
        <v>9.3168570000000006</v>
      </c>
      <c r="AD80">
        <v>3.8151799999999998</v>
      </c>
      <c r="AE80">
        <v>15.864191</v>
      </c>
      <c r="AF80">
        <v>16.2317</v>
      </c>
      <c r="AG80">
        <v>42.051890999999998</v>
      </c>
      <c r="AH80">
        <v>72.934151999999997</v>
      </c>
      <c r="AI80">
        <v>0</v>
      </c>
      <c r="AJ80">
        <v>0</v>
      </c>
      <c r="AK80">
        <v>51.920817999999997</v>
      </c>
      <c r="AL80">
        <v>24.610462999999999</v>
      </c>
      <c r="AM80">
        <v>15.214556999999999</v>
      </c>
      <c r="AN80">
        <v>0.64457600000000004</v>
      </c>
      <c r="AO80">
        <v>0</v>
      </c>
      <c r="AP80">
        <v>0</v>
      </c>
      <c r="AQ80">
        <v>37.117860999999998</v>
      </c>
      <c r="AR80">
        <v>31.884623999999999</v>
      </c>
      <c r="AS80">
        <v>23.310433</v>
      </c>
      <c r="AT80">
        <v>14.440500999999999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2761.5170769999991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582.70363399999997</v>
      </c>
      <c r="L81">
        <v>628.30615499999999</v>
      </c>
      <c r="M81">
        <v>88.568399999999997</v>
      </c>
      <c r="N81">
        <v>113.71893799999999</v>
      </c>
      <c r="O81">
        <v>119.052897</v>
      </c>
      <c r="P81">
        <v>134.11373699999999</v>
      </c>
      <c r="Q81">
        <v>10.503057</v>
      </c>
      <c r="R81">
        <v>40.808948999999998</v>
      </c>
      <c r="S81">
        <v>25.405749</v>
      </c>
      <c r="T81">
        <v>0</v>
      </c>
      <c r="U81">
        <v>371.48186199999998</v>
      </c>
      <c r="V81">
        <v>16.458318999999999</v>
      </c>
      <c r="W81">
        <v>44.668393999999999</v>
      </c>
      <c r="X81">
        <v>141.768068</v>
      </c>
      <c r="Y81">
        <v>0</v>
      </c>
      <c r="Z81">
        <v>6.2775740000000004</v>
      </c>
      <c r="AA81">
        <v>40.575957000000002</v>
      </c>
      <c r="AB81">
        <v>25.357595</v>
      </c>
      <c r="AC81">
        <v>9.3168570000000006</v>
      </c>
      <c r="AD81">
        <v>0</v>
      </c>
      <c r="AE81">
        <v>15.864191</v>
      </c>
      <c r="AF81">
        <v>8.0683889999999998</v>
      </c>
      <c r="AG81">
        <v>42.051890999999998</v>
      </c>
      <c r="AH81">
        <v>54.700614000000002</v>
      </c>
      <c r="AI81">
        <v>0</v>
      </c>
      <c r="AJ81">
        <v>0</v>
      </c>
      <c r="AK81">
        <v>51.920817999999997</v>
      </c>
      <c r="AL81">
        <v>24.610462999999999</v>
      </c>
      <c r="AM81">
        <v>15.214556999999999</v>
      </c>
      <c r="AN81">
        <v>0.64457600000000004</v>
      </c>
      <c r="AO81">
        <v>0</v>
      </c>
      <c r="AP81">
        <v>0</v>
      </c>
      <c r="AQ81">
        <v>37.117860999999998</v>
      </c>
      <c r="AR81">
        <v>31.884623999999999</v>
      </c>
      <c r="AS81">
        <v>23.310433</v>
      </c>
      <c r="AT81">
        <v>14.440500999999999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2718.9150599999994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578.77475900000002</v>
      </c>
      <c r="L82">
        <v>628.787601</v>
      </c>
      <c r="M82">
        <v>88.568399999999997</v>
      </c>
      <c r="N82">
        <v>113.71893799999999</v>
      </c>
      <c r="O82">
        <v>119.052897</v>
      </c>
      <c r="P82">
        <v>134.11373699999999</v>
      </c>
      <c r="Q82">
        <v>10.503057</v>
      </c>
      <c r="R82">
        <v>40.808948999999998</v>
      </c>
      <c r="S82">
        <v>25.405749</v>
      </c>
      <c r="T82">
        <v>0</v>
      </c>
      <c r="U82">
        <v>371.48186199999998</v>
      </c>
      <c r="V82">
        <v>16.458318999999999</v>
      </c>
      <c r="W82">
        <v>44.668393999999999</v>
      </c>
      <c r="X82">
        <v>141.768068</v>
      </c>
      <c r="Y82">
        <v>0</v>
      </c>
      <c r="Z82">
        <v>6.2775740000000004</v>
      </c>
      <c r="AA82">
        <v>27.050637999999999</v>
      </c>
      <c r="AB82">
        <v>25.357595</v>
      </c>
      <c r="AC82">
        <v>0</v>
      </c>
      <c r="AD82">
        <v>0</v>
      </c>
      <c r="AE82">
        <v>15.864191</v>
      </c>
      <c r="AF82">
        <v>0</v>
      </c>
      <c r="AG82">
        <v>42.051890999999998</v>
      </c>
      <c r="AH82">
        <v>36.467075999999999</v>
      </c>
      <c r="AI82">
        <v>0</v>
      </c>
      <c r="AJ82">
        <v>0</v>
      </c>
      <c r="AK82">
        <v>51.920817999999997</v>
      </c>
      <c r="AL82">
        <v>24.610462999999999</v>
      </c>
      <c r="AM82">
        <v>15.214556999999999</v>
      </c>
      <c r="AN82">
        <v>0.64457600000000004</v>
      </c>
      <c r="AO82">
        <v>0</v>
      </c>
      <c r="AP82">
        <v>0</v>
      </c>
      <c r="AQ82">
        <v>37.117860999999998</v>
      </c>
      <c r="AR82">
        <v>31.884623999999999</v>
      </c>
      <c r="AS82">
        <v>23.310433</v>
      </c>
      <c r="AT82">
        <v>14.440500999999999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2666.3235279999999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578.77475900000002</v>
      </c>
      <c r="L83">
        <v>628.787601</v>
      </c>
      <c r="M83">
        <v>88.568399999999997</v>
      </c>
      <c r="N83">
        <v>113.71893799999999</v>
      </c>
      <c r="O83">
        <v>119.052897</v>
      </c>
      <c r="P83">
        <v>134.11373699999999</v>
      </c>
      <c r="Q83">
        <v>10.503057</v>
      </c>
      <c r="R83">
        <v>40.808948999999998</v>
      </c>
      <c r="S83">
        <v>25.405749</v>
      </c>
      <c r="T83">
        <v>0</v>
      </c>
      <c r="U83">
        <v>371.48186199999998</v>
      </c>
      <c r="V83">
        <v>16.458318999999999</v>
      </c>
      <c r="W83">
        <v>44.668393999999999</v>
      </c>
      <c r="X83">
        <v>141.768068</v>
      </c>
      <c r="Y83">
        <v>0</v>
      </c>
      <c r="Z83">
        <v>6.2775740000000004</v>
      </c>
      <c r="AA83">
        <v>27.050637999999999</v>
      </c>
      <c r="AB83">
        <v>12.576135000000001</v>
      </c>
      <c r="AC83">
        <v>0</v>
      </c>
      <c r="AD83">
        <v>0</v>
      </c>
      <c r="AE83">
        <v>15.864191</v>
      </c>
      <c r="AF83">
        <v>0</v>
      </c>
      <c r="AG83">
        <v>42.051890999999998</v>
      </c>
      <c r="AH83">
        <v>18.689375999999999</v>
      </c>
      <c r="AI83">
        <v>0</v>
      </c>
      <c r="AJ83">
        <v>0</v>
      </c>
      <c r="AK83">
        <v>51.920817999999997</v>
      </c>
      <c r="AL83">
        <v>12.305230999999999</v>
      </c>
      <c r="AM83">
        <v>15.214556999999999</v>
      </c>
      <c r="AN83">
        <v>0.64457600000000004</v>
      </c>
      <c r="AO83">
        <v>0</v>
      </c>
      <c r="AP83">
        <v>0</v>
      </c>
      <c r="AQ83">
        <v>24.745241</v>
      </c>
      <c r="AR83">
        <v>31.884623999999999</v>
      </c>
      <c r="AS83">
        <v>20.720385</v>
      </c>
      <c r="AT83">
        <v>14.440500999999999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2608.4964679999994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578.77475900000002</v>
      </c>
      <c r="L84">
        <v>628.787601</v>
      </c>
      <c r="M84">
        <v>88.568399999999997</v>
      </c>
      <c r="N84">
        <v>113.71893799999999</v>
      </c>
      <c r="O84">
        <v>119.052897</v>
      </c>
      <c r="P84">
        <v>134.11373699999999</v>
      </c>
      <c r="Q84">
        <v>10.503057</v>
      </c>
      <c r="R84">
        <v>40.808948999999998</v>
      </c>
      <c r="S84">
        <v>25.405749</v>
      </c>
      <c r="T84">
        <v>0</v>
      </c>
      <c r="U84">
        <v>371.48186199999998</v>
      </c>
      <c r="V84">
        <v>16.458318999999999</v>
      </c>
      <c r="W84">
        <v>44.668393999999999</v>
      </c>
      <c r="X84">
        <v>141.768068</v>
      </c>
      <c r="Y84">
        <v>0</v>
      </c>
      <c r="Z84">
        <v>6.2775740000000004</v>
      </c>
      <c r="AA84">
        <v>13.525319</v>
      </c>
      <c r="AB84">
        <v>9.6245930000000008</v>
      </c>
      <c r="AC84">
        <v>0</v>
      </c>
      <c r="AD84">
        <v>0</v>
      </c>
      <c r="AE84">
        <v>15.864191</v>
      </c>
      <c r="AF84">
        <v>0</v>
      </c>
      <c r="AG84">
        <v>42.051890999999998</v>
      </c>
      <c r="AH84">
        <v>0</v>
      </c>
      <c r="AI84">
        <v>0</v>
      </c>
      <c r="AJ84">
        <v>0</v>
      </c>
      <c r="AK84">
        <v>51.920817999999997</v>
      </c>
      <c r="AL84">
        <v>12.305230999999999</v>
      </c>
      <c r="AM84">
        <v>15.214556999999999</v>
      </c>
      <c r="AN84">
        <v>0.64457600000000004</v>
      </c>
      <c r="AO84">
        <v>0</v>
      </c>
      <c r="AP84">
        <v>0</v>
      </c>
      <c r="AQ84">
        <v>24.745241</v>
      </c>
      <c r="AR84">
        <v>31.884623999999999</v>
      </c>
      <c r="AS84">
        <v>20.720385</v>
      </c>
      <c r="AT84">
        <v>14.440500999999999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2573.3302309999995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578.77475900000002</v>
      </c>
      <c r="L85">
        <v>628.787601</v>
      </c>
      <c r="M85">
        <v>88.568399999999997</v>
      </c>
      <c r="N85">
        <v>113.71893799999999</v>
      </c>
      <c r="O85">
        <v>119.052897</v>
      </c>
      <c r="P85">
        <v>134.11373699999999</v>
      </c>
      <c r="Q85">
        <v>10.503057</v>
      </c>
      <c r="R85">
        <v>40.808948999999998</v>
      </c>
      <c r="S85">
        <v>25.405749</v>
      </c>
      <c r="T85">
        <v>0</v>
      </c>
      <c r="U85">
        <v>371.48186199999998</v>
      </c>
      <c r="V85">
        <v>16.458318999999999</v>
      </c>
      <c r="W85">
        <v>44.668393999999999</v>
      </c>
      <c r="X85">
        <v>141.768068</v>
      </c>
      <c r="Y85">
        <v>0</v>
      </c>
      <c r="Z85">
        <v>6.2775740000000004</v>
      </c>
      <c r="AA85">
        <v>13.525319</v>
      </c>
      <c r="AB85">
        <v>0</v>
      </c>
      <c r="AC85">
        <v>0</v>
      </c>
      <c r="AD85">
        <v>0</v>
      </c>
      <c r="AE85">
        <v>15.864191</v>
      </c>
      <c r="AF85">
        <v>0</v>
      </c>
      <c r="AG85">
        <v>42.051890999999998</v>
      </c>
      <c r="AH85">
        <v>0</v>
      </c>
      <c r="AI85">
        <v>0</v>
      </c>
      <c r="AJ85">
        <v>0</v>
      </c>
      <c r="AK85">
        <v>51.920817999999997</v>
      </c>
      <c r="AL85">
        <v>24.610462999999999</v>
      </c>
      <c r="AM85">
        <v>15.214556999999999</v>
      </c>
      <c r="AN85">
        <v>0.64457600000000004</v>
      </c>
      <c r="AO85">
        <v>0</v>
      </c>
      <c r="AP85">
        <v>0.61660899999999996</v>
      </c>
      <c r="AQ85">
        <v>24.745241</v>
      </c>
      <c r="AR85">
        <v>31.884623999999999</v>
      </c>
      <c r="AS85">
        <v>20.720385</v>
      </c>
      <c r="AT85">
        <v>14.440500999999999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2576.6274789999998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578.77475900000002</v>
      </c>
      <c r="L86">
        <v>628.787601</v>
      </c>
      <c r="M86">
        <v>88.568399999999997</v>
      </c>
      <c r="N86">
        <v>113.71893799999999</v>
      </c>
      <c r="O86">
        <v>119.052897</v>
      </c>
      <c r="P86">
        <v>134.11373699999999</v>
      </c>
      <c r="Q86">
        <v>10.503057</v>
      </c>
      <c r="R86">
        <v>40.808948999999998</v>
      </c>
      <c r="S86">
        <v>25.405749</v>
      </c>
      <c r="T86">
        <v>0</v>
      </c>
      <c r="U86">
        <v>371.48186199999998</v>
      </c>
      <c r="V86">
        <v>16.458318999999999</v>
      </c>
      <c r="W86">
        <v>44.668393999999999</v>
      </c>
      <c r="X86">
        <v>141.768068</v>
      </c>
      <c r="Y86">
        <v>0</v>
      </c>
      <c r="Z86">
        <v>6.2775740000000004</v>
      </c>
      <c r="AA86">
        <v>13.525319</v>
      </c>
      <c r="AB86">
        <v>0</v>
      </c>
      <c r="AC86">
        <v>0</v>
      </c>
      <c r="AD86">
        <v>0</v>
      </c>
      <c r="AE86">
        <v>15.864191</v>
      </c>
      <c r="AF86">
        <v>0</v>
      </c>
      <c r="AG86">
        <v>42.051890999999998</v>
      </c>
      <c r="AH86">
        <v>0</v>
      </c>
      <c r="AI86">
        <v>0</v>
      </c>
      <c r="AJ86">
        <v>0</v>
      </c>
      <c r="AK86">
        <v>51.920817999999997</v>
      </c>
      <c r="AL86">
        <v>24.610462999999999</v>
      </c>
      <c r="AM86">
        <v>15.214556999999999</v>
      </c>
      <c r="AN86">
        <v>0.64457600000000004</v>
      </c>
      <c r="AO86">
        <v>0</v>
      </c>
      <c r="AP86">
        <v>0.61660899999999996</v>
      </c>
      <c r="AQ86">
        <v>24.745241</v>
      </c>
      <c r="AR86">
        <v>31.884623999999999</v>
      </c>
      <c r="AS86">
        <v>20.720385</v>
      </c>
      <c r="AT86">
        <v>14.440500999999999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2576.6274789999998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578.77475900000002</v>
      </c>
      <c r="L87">
        <v>536.63304800000003</v>
      </c>
      <c r="M87">
        <v>88.568399999999997</v>
      </c>
      <c r="N87">
        <v>113.71893799999999</v>
      </c>
      <c r="O87">
        <v>119.052897</v>
      </c>
      <c r="P87">
        <v>134.11373699999999</v>
      </c>
      <c r="Q87">
        <v>10.503057</v>
      </c>
      <c r="R87">
        <v>40.808948999999998</v>
      </c>
      <c r="S87">
        <v>25.405749</v>
      </c>
      <c r="T87">
        <v>0</v>
      </c>
      <c r="U87">
        <v>371.48186199999998</v>
      </c>
      <c r="V87">
        <v>16.458318999999999</v>
      </c>
      <c r="W87">
        <v>44.668393999999999</v>
      </c>
      <c r="X87">
        <v>141.768068</v>
      </c>
      <c r="Y87">
        <v>0</v>
      </c>
      <c r="Z87">
        <v>6.2775740000000004</v>
      </c>
      <c r="AA87">
        <v>0</v>
      </c>
      <c r="AB87">
        <v>0</v>
      </c>
      <c r="AC87">
        <v>0</v>
      </c>
      <c r="AD87">
        <v>0</v>
      </c>
      <c r="AE87">
        <v>15.864191</v>
      </c>
      <c r="AF87">
        <v>0</v>
      </c>
      <c r="AG87">
        <v>42.051890999999998</v>
      </c>
      <c r="AH87">
        <v>0</v>
      </c>
      <c r="AI87">
        <v>0</v>
      </c>
      <c r="AJ87">
        <v>0</v>
      </c>
      <c r="AK87">
        <v>51.920817999999997</v>
      </c>
      <c r="AL87">
        <v>24.610462999999999</v>
      </c>
      <c r="AM87">
        <v>15.214556999999999</v>
      </c>
      <c r="AN87">
        <v>0.64457600000000004</v>
      </c>
      <c r="AO87">
        <v>0</v>
      </c>
      <c r="AP87">
        <v>0.61660899999999996</v>
      </c>
      <c r="AQ87">
        <v>24.745241</v>
      </c>
      <c r="AR87">
        <v>31.884623999999999</v>
      </c>
      <c r="AS87">
        <v>22.015408999999998</v>
      </c>
      <c r="AT87">
        <v>14.440500999999999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2472.2426310000005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578.77475900000002</v>
      </c>
      <c r="L88">
        <v>584.76804800000002</v>
      </c>
      <c r="M88">
        <v>88.568399999999997</v>
      </c>
      <c r="N88">
        <v>113.71893799999999</v>
      </c>
      <c r="O88">
        <v>119.052897</v>
      </c>
      <c r="P88">
        <v>134.11373699999999</v>
      </c>
      <c r="Q88">
        <v>10.503057</v>
      </c>
      <c r="R88">
        <v>40.808948999999998</v>
      </c>
      <c r="S88">
        <v>25.405749</v>
      </c>
      <c r="T88">
        <v>0</v>
      </c>
      <c r="U88">
        <v>371.48186199999998</v>
      </c>
      <c r="V88">
        <v>16.458318999999999</v>
      </c>
      <c r="W88">
        <v>44.668393999999999</v>
      </c>
      <c r="X88">
        <v>141.768068</v>
      </c>
      <c r="Y88">
        <v>0</v>
      </c>
      <c r="Z88">
        <v>6.2775740000000004</v>
      </c>
      <c r="AA88">
        <v>0</v>
      </c>
      <c r="AB88">
        <v>0</v>
      </c>
      <c r="AC88">
        <v>0</v>
      </c>
      <c r="AD88">
        <v>0</v>
      </c>
      <c r="AE88">
        <v>15.864191</v>
      </c>
      <c r="AF88">
        <v>0</v>
      </c>
      <c r="AG88">
        <v>42.051890999999998</v>
      </c>
      <c r="AH88">
        <v>0</v>
      </c>
      <c r="AI88">
        <v>0</v>
      </c>
      <c r="AJ88">
        <v>0</v>
      </c>
      <c r="AK88">
        <v>51.920817999999997</v>
      </c>
      <c r="AL88">
        <v>24.610462999999999</v>
      </c>
      <c r="AM88">
        <v>15.214556999999999</v>
      </c>
      <c r="AN88">
        <v>0.64457600000000004</v>
      </c>
      <c r="AO88">
        <v>0</v>
      </c>
      <c r="AP88">
        <v>0.61660899999999996</v>
      </c>
      <c r="AQ88">
        <v>12.37262</v>
      </c>
      <c r="AR88">
        <v>31.884623999999999</v>
      </c>
      <c r="AS88">
        <v>22.015408999999998</v>
      </c>
      <c r="AT88">
        <v>14.440500999999999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2508.0050099999999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578.77475900000002</v>
      </c>
      <c r="L89">
        <v>522.19254799999999</v>
      </c>
      <c r="M89">
        <v>88.568399999999997</v>
      </c>
      <c r="N89">
        <v>113.71893799999999</v>
      </c>
      <c r="O89">
        <v>119.052897</v>
      </c>
      <c r="P89">
        <v>134.11373699999999</v>
      </c>
      <c r="Q89">
        <v>9.2061080000000004</v>
      </c>
      <c r="R89">
        <v>35.220187000000003</v>
      </c>
      <c r="S89">
        <v>21.943398999999999</v>
      </c>
      <c r="T89">
        <v>0</v>
      </c>
      <c r="U89">
        <v>371.48186199999998</v>
      </c>
      <c r="V89">
        <v>15.618941</v>
      </c>
      <c r="W89">
        <v>38.531585999999997</v>
      </c>
      <c r="X89">
        <v>122.51406799999999</v>
      </c>
      <c r="Y89">
        <v>0</v>
      </c>
      <c r="Z89">
        <v>6.2775740000000004</v>
      </c>
      <c r="AA89">
        <v>0</v>
      </c>
      <c r="AB89">
        <v>0</v>
      </c>
      <c r="AC89">
        <v>0</v>
      </c>
      <c r="AD89">
        <v>0</v>
      </c>
      <c r="AE89">
        <v>15.864191</v>
      </c>
      <c r="AF89">
        <v>0</v>
      </c>
      <c r="AG89">
        <v>42.051890999999998</v>
      </c>
      <c r="AH89">
        <v>0</v>
      </c>
      <c r="AI89">
        <v>0</v>
      </c>
      <c r="AJ89">
        <v>0</v>
      </c>
      <c r="AK89">
        <v>51.920817999999997</v>
      </c>
      <c r="AL89">
        <v>24.610462999999999</v>
      </c>
      <c r="AM89">
        <v>15.214556999999999</v>
      </c>
      <c r="AN89">
        <v>0.64457600000000004</v>
      </c>
      <c r="AO89">
        <v>0</v>
      </c>
      <c r="AP89">
        <v>0.61660899999999996</v>
      </c>
      <c r="AQ89">
        <v>12.37262</v>
      </c>
      <c r="AR89">
        <v>31.884623999999999</v>
      </c>
      <c r="AS89">
        <v>22.015408999999998</v>
      </c>
      <c r="AT89">
        <v>14.440500999999999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2408.851263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578.77475900000002</v>
      </c>
      <c r="L90">
        <v>445.77342199999998</v>
      </c>
      <c r="M90">
        <v>88.568399999999997</v>
      </c>
      <c r="N90">
        <v>113.71893799999999</v>
      </c>
      <c r="O90">
        <v>119.052897</v>
      </c>
      <c r="P90">
        <v>134.11373699999999</v>
      </c>
      <c r="Q90">
        <v>9.2061080000000004</v>
      </c>
      <c r="R90">
        <v>35.220187000000003</v>
      </c>
      <c r="S90">
        <v>21.943398999999999</v>
      </c>
      <c r="T90">
        <v>0</v>
      </c>
      <c r="U90">
        <v>371.48186199999998</v>
      </c>
      <c r="V90">
        <v>15.618941</v>
      </c>
      <c r="W90">
        <v>44.668393999999999</v>
      </c>
      <c r="X90">
        <v>141.768068</v>
      </c>
      <c r="Y90">
        <v>0</v>
      </c>
      <c r="Z90">
        <v>6.2775740000000004</v>
      </c>
      <c r="AA90">
        <v>0</v>
      </c>
      <c r="AB90">
        <v>0</v>
      </c>
      <c r="AC90">
        <v>0</v>
      </c>
      <c r="AD90">
        <v>0</v>
      </c>
      <c r="AE90">
        <v>15.864191</v>
      </c>
      <c r="AF90">
        <v>0</v>
      </c>
      <c r="AG90">
        <v>42.051890999999998</v>
      </c>
      <c r="AH90">
        <v>0</v>
      </c>
      <c r="AI90">
        <v>0</v>
      </c>
      <c r="AJ90">
        <v>0</v>
      </c>
      <c r="AK90">
        <v>51.920817999999997</v>
      </c>
      <c r="AL90">
        <v>24.610462999999999</v>
      </c>
      <c r="AM90">
        <v>15.214556999999999</v>
      </c>
      <c r="AN90">
        <v>0.64457600000000004</v>
      </c>
      <c r="AO90">
        <v>0</v>
      </c>
      <c r="AP90">
        <v>0.61660899999999996</v>
      </c>
      <c r="AQ90">
        <v>12.37262</v>
      </c>
      <c r="AR90">
        <v>31.884623999999999</v>
      </c>
      <c r="AS90">
        <v>22.015408999999998</v>
      </c>
      <c r="AT90">
        <v>14.440500999999999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2357.8229450000003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578.77475900000002</v>
      </c>
      <c r="L91">
        <v>401.48922199999998</v>
      </c>
      <c r="M91">
        <v>88.568399999999997</v>
      </c>
      <c r="N91">
        <v>113.71893799999999</v>
      </c>
      <c r="O91">
        <v>119.052897</v>
      </c>
      <c r="P91">
        <v>134.11373699999999</v>
      </c>
      <c r="Q91">
        <v>8.4637700000000002</v>
      </c>
      <c r="R91">
        <v>35.220187000000003</v>
      </c>
      <c r="S91">
        <v>19.879549000000001</v>
      </c>
      <c r="T91">
        <v>0</v>
      </c>
      <c r="U91">
        <v>371.48186199999998</v>
      </c>
      <c r="V91">
        <v>16.458318999999999</v>
      </c>
      <c r="W91">
        <v>44.668393999999999</v>
      </c>
      <c r="X91">
        <v>141.768068</v>
      </c>
      <c r="Y91">
        <v>0</v>
      </c>
      <c r="Z91">
        <v>6.2775740000000004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42.051890999999998</v>
      </c>
      <c r="AH91">
        <v>0</v>
      </c>
      <c r="AI91">
        <v>0</v>
      </c>
      <c r="AJ91">
        <v>0</v>
      </c>
      <c r="AK91">
        <v>51.920817999999997</v>
      </c>
      <c r="AL91">
        <v>24.610462999999999</v>
      </c>
      <c r="AM91">
        <v>15.214556999999999</v>
      </c>
      <c r="AN91">
        <v>0.64457600000000004</v>
      </c>
      <c r="AO91">
        <v>0</v>
      </c>
      <c r="AP91">
        <v>0.61660899999999996</v>
      </c>
      <c r="AQ91">
        <v>0</v>
      </c>
      <c r="AR91">
        <v>32.947445000000002</v>
      </c>
      <c r="AS91">
        <v>30.707609999999999</v>
      </c>
      <c r="AT91">
        <v>14.440500999999999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2293.090146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578.77475900000002</v>
      </c>
      <c r="L92">
        <v>350.46612199999998</v>
      </c>
      <c r="M92">
        <v>88.568399999999997</v>
      </c>
      <c r="N92">
        <v>113.71893799999999</v>
      </c>
      <c r="O92">
        <v>119.052897</v>
      </c>
      <c r="P92">
        <v>134.11373699999999</v>
      </c>
      <c r="Q92">
        <v>9.7607189999999999</v>
      </c>
      <c r="R92">
        <v>35.220187000000003</v>
      </c>
      <c r="S92">
        <v>22.803474999999999</v>
      </c>
      <c r="T92">
        <v>0</v>
      </c>
      <c r="U92">
        <v>371.48186199999998</v>
      </c>
      <c r="V92">
        <v>16.458318999999999</v>
      </c>
      <c r="W92">
        <v>44.668393999999999</v>
      </c>
      <c r="X92">
        <v>141.768068</v>
      </c>
      <c r="Y92">
        <v>0</v>
      </c>
      <c r="Z92">
        <v>6.2775740000000004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42.051890999999998</v>
      </c>
      <c r="AH92">
        <v>0</v>
      </c>
      <c r="AI92">
        <v>0</v>
      </c>
      <c r="AJ92">
        <v>0</v>
      </c>
      <c r="AK92">
        <v>51.920817999999997</v>
      </c>
      <c r="AL92">
        <v>24.610462999999999</v>
      </c>
      <c r="AM92">
        <v>15.214556999999999</v>
      </c>
      <c r="AN92">
        <v>0.64457600000000004</v>
      </c>
      <c r="AO92">
        <v>0</v>
      </c>
      <c r="AP92">
        <v>0.61660899999999996</v>
      </c>
      <c r="AQ92">
        <v>0</v>
      </c>
      <c r="AR92">
        <v>32.947445000000002</v>
      </c>
      <c r="AS92">
        <v>30.707609999999999</v>
      </c>
      <c r="AT92">
        <v>14.440500999999999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2246.2879210000001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543.63620900000001</v>
      </c>
      <c r="L93">
        <v>350.46612199999998</v>
      </c>
      <c r="M93">
        <v>88.568399999999997</v>
      </c>
      <c r="N93">
        <v>113.71893799999999</v>
      </c>
      <c r="O93">
        <v>119.052897</v>
      </c>
      <c r="P93">
        <v>134.11373699999999</v>
      </c>
      <c r="Q93">
        <v>8.4637700000000002</v>
      </c>
      <c r="R93">
        <v>35.220187000000003</v>
      </c>
      <c r="S93">
        <v>19.341124000000001</v>
      </c>
      <c r="T93">
        <v>0</v>
      </c>
      <c r="U93">
        <v>371.48186199999998</v>
      </c>
      <c r="V93">
        <v>15.618941</v>
      </c>
      <c r="W93">
        <v>44.668393999999999</v>
      </c>
      <c r="X93">
        <v>141.768068</v>
      </c>
      <c r="Y93">
        <v>0</v>
      </c>
      <c r="Z93">
        <v>6.2775740000000004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42.051890999999998</v>
      </c>
      <c r="AH93">
        <v>0</v>
      </c>
      <c r="AI93">
        <v>0</v>
      </c>
      <c r="AJ93">
        <v>0</v>
      </c>
      <c r="AK93">
        <v>51.920817999999997</v>
      </c>
      <c r="AL93">
        <v>24.610462999999999</v>
      </c>
      <c r="AM93">
        <v>15.214556999999999</v>
      </c>
      <c r="AN93">
        <v>0.64457600000000004</v>
      </c>
      <c r="AO93">
        <v>0</v>
      </c>
      <c r="AP93">
        <v>0.61660899999999996</v>
      </c>
      <c r="AQ93">
        <v>0</v>
      </c>
      <c r="AR93">
        <v>32.947445000000002</v>
      </c>
      <c r="AS93">
        <v>30.707609999999999</v>
      </c>
      <c r="AT93">
        <v>14.440500999999999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2205.5506930000001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495.11660999999998</v>
      </c>
      <c r="L94">
        <v>350.46612199999998</v>
      </c>
      <c r="M94">
        <v>88.568399999999997</v>
      </c>
      <c r="N94">
        <v>113.71893799999999</v>
      </c>
      <c r="O94">
        <v>119.052897</v>
      </c>
      <c r="P94">
        <v>134.11373699999999</v>
      </c>
      <c r="Q94">
        <v>8.4637700000000002</v>
      </c>
      <c r="R94">
        <v>35.220187000000003</v>
      </c>
      <c r="S94">
        <v>19.341124000000001</v>
      </c>
      <c r="T94">
        <v>0</v>
      </c>
      <c r="U94">
        <v>371.48186199999998</v>
      </c>
      <c r="V94">
        <v>15.618941</v>
      </c>
      <c r="W94">
        <v>44.668393999999999</v>
      </c>
      <c r="X94">
        <v>141.768068</v>
      </c>
      <c r="Y94">
        <v>0</v>
      </c>
      <c r="Z94">
        <v>6.2775740000000004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42.051890999999998</v>
      </c>
      <c r="AH94">
        <v>0</v>
      </c>
      <c r="AI94">
        <v>0</v>
      </c>
      <c r="AJ94">
        <v>0</v>
      </c>
      <c r="AK94">
        <v>51.920817999999997</v>
      </c>
      <c r="AL94">
        <v>24.610462999999999</v>
      </c>
      <c r="AM94">
        <v>15.214556999999999</v>
      </c>
      <c r="AN94">
        <v>0.64457600000000004</v>
      </c>
      <c r="AO94">
        <v>0</v>
      </c>
      <c r="AP94">
        <v>0.61660899999999996</v>
      </c>
      <c r="AQ94">
        <v>0</v>
      </c>
      <c r="AR94">
        <v>32.947445000000002</v>
      </c>
      <c r="AS94">
        <v>30.707609999999999</v>
      </c>
      <c r="AT94">
        <v>14.440500999999999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2157.0310939999999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456.60861</v>
      </c>
      <c r="L95">
        <v>350.46612199999998</v>
      </c>
      <c r="M95">
        <v>88.568399999999997</v>
      </c>
      <c r="N95">
        <v>113.71893799999999</v>
      </c>
      <c r="O95">
        <v>119.052897</v>
      </c>
      <c r="P95">
        <v>134.11373699999999</v>
      </c>
      <c r="Q95">
        <v>9.7607189999999999</v>
      </c>
      <c r="R95">
        <v>35.220187000000003</v>
      </c>
      <c r="S95">
        <v>19.341124000000001</v>
      </c>
      <c r="T95">
        <v>0</v>
      </c>
      <c r="U95">
        <v>371.48186199999998</v>
      </c>
      <c r="V95">
        <v>16.458318999999999</v>
      </c>
      <c r="W95">
        <v>44.668393999999999</v>
      </c>
      <c r="X95">
        <v>141.768068</v>
      </c>
      <c r="Y95">
        <v>0</v>
      </c>
      <c r="Z95">
        <v>6.2775740000000004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42.051890999999998</v>
      </c>
      <c r="AH95">
        <v>0</v>
      </c>
      <c r="AI95">
        <v>0</v>
      </c>
      <c r="AJ95">
        <v>0</v>
      </c>
      <c r="AK95">
        <v>51.920817999999997</v>
      </c>
      <c r="AL95">
        <v>24.610462999999999</v>
      </c>
      <c r="AM95">
        <v>15.214556999999999</v>
      </c>
      <c r="AN95">
        <v>0.64457600000000004</v>
      </c>
      <c r="AO95">
        <v>0</v>
      </c>
      <c r="AP95">
        <v>0.61660899999999996</v>
      </c>
      <c r="AQ95">
        <v>0</v>
      </c>
      <c r="AR95">
        <v>32.947445000000002</v>
      </c>
      <c r="AS95">
        <v>30.707609999999999</v>
      </c>
      <c r="AT95">
        <v>14.440500999999999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2120.6594209999998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427.72761000000003</v>
      </c>
      <c r="L96">
        <v>350.46612199999998</v>
      </c>
      <c r="M96">
        <v>88.568399999999997</v>
      </c>
      <c r="N96">
        <v>113.71893799999999</v>
      </c>
      <c r="O96">
        <v>119.052897</v>
      </c>
      <c r="P96">
        <v>134.11373699999999</v>
      </c>
      <c r="Q96">
        <v>9.7607189999999999</v>
      </c>
      <c r="R96">
        <v>35.220187000000003</v>
      </c>
      <c r="S96">
        <v>22.803474999999999</v>
      </c>
      <c r="T96">
        <v>0</v>
      </c>
      <c r="U96">
        <v>371.48186199999998</v>
      </c>
      <c r="V96">
        <v>16.458318999999999</v>
      </c>
      <c r="W96">
        <v>44.668393999999999</v>
      </c>
      <c r="X96">
        <v>141.768068</v>
      </c>
      <c r="Y96">
        <v>0</v>
      </c>
      <c r="Z96">
        <v>6.2775740000000004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42.051890999999998</v>
      </c>
      <c r="AH96">
        <v>0</v>
      </c>
      <c r="AI96">
        <v>0</v>
      </c>
      <c r="AJ96">
        <v>0</v>
      </c>
      <c r="AK96">
        <v>51.920817999999997</v>
      </c>
      <c r="AL96">
        <v>24.610462999999999</v>
      </c>
      <c r="AM96">
        <v>15.214556999999999</v>
      </c>
      <c r="AN96">
        <v>0.64457600000000004</v>
      </c>
      <c r="AO96">
        <v>0</v>
      </c>
      <c r="AP96">
        <v>0.61660899999999996</v>
      </c>
      <c r="AQ96">
        <v>0</v>
      </c>
      <c r="AR96">
        <v>32.947445000000002</v>
      </c>
      <c r="AS96">
        <v>30.707609999999999</v>
      </c>
      <c r="AT96">
        <v>14.440500999999999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2095.2407719999997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379.59260999999998</v>
      </c>
      <c r="L97">
        <v>350.46612199999998</v>
      </c>
      <c r="M97">
        <v>88.568399999999997</v>
      </c>
      <c r="N97">
        <v>113.71893799999999</v>
      </c>
      <c r="O97">
        <v>119.052897</v>
      </c>
      <c r="P97">
        <v>134.11373699999999</v>
      </c>
      <c r="Q97">
        <v>9.7607189999999999</v>
      </c>
      <c r="R97">
        <v>35.220187000000003</v>
      </c>
      <c r="S97">
        <v>22.803474999999999</v>
      </c>
      <c r="T97">
        <v>0</v>
      </c>
      <c r="U97">
        <v>371.48186199999998</v>
      </c>
      <c r="V97">
        <v>16.458318999999999</v>
      </c>
      <c r="W97">
        <v>44.668393999999999</v>
      </c>
      <c r="X97">
        <v>141.768068</v>
      </c>
      <c r="Y97">
        <v>0</v>
      </c>
      <c r="Z97">
        <v>6.2775740000000004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42.051890999999998</v>
      </c>
      <c r="AH97">
        <v>0</v>
      </c>
      <c r="AI97">
        <v>0</v>
      </c>
      <c r="AJ97">
        <v>0</v>
      </c>
      <c r="AK97">
        <v>51.920817999999997</v>
      </c>
      <c r="AL97">
        <v>24.610462999999999</v>
      </c>
      <c r="AM97">
        <v>15.214556999999999</v>
      </c>
      <c r="AN97">
        <v>0.64457600000000004</v>
      </c>
      <c r="AO97">
        <v>0</v>
      </c>
      <c r="AP97">
        <v>0.61660899999999996</v>
      </c>
      <c r="AQ97">
        <v>0</v>
      </c>
      <c r="AR97">
        <v>34.010266000000001</v>
      </c>
      <c r="AS97">
        <v>30.707609999999999</v>
      </c>
      <c r="AT97">
        <v>14.440500999999999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2048.1685929999999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360.33861000000002</v>
      </c>
      <c r="L98">
        <v>350.46612199999998</v>
      </c>
      <c r="M98">
        <v>88.568399999999997</v>
      </c>
      <c r="N98">
        <v>113.71893799999999</v>
      </c>
      <c r="O98">
        <v>119.052897</v>
      </c>
      <c r="P98">
        <v>134.11373699999999</v>
      </c>
      <c r="Q98">
        <v>9.7607189999999999</v>
      </c>
      <c r="R98">
        <v>35.220187000000003</v>
      </c>
      <c r="S98">
        <v>22.803474999999999</v>
      </c>
      <c r="T98">
        <v>0</v>
      </c>
      <c r="U98">
        <v>371.48186199999998</v>
      </c>
      <c r="V98">
        <v>16.458318999999999</v>
      </c>
      <c r="W98">
        <v>44.668393999999999</v>
      </c>
      <c r="X98">
        <v>141.768068</v>
      </c>
      <c r="Y98">
        <v>0</v>
      </c>
      <c r="Z98">
        <v>6.2775740000000004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42.051890999999998</v>
      </c>
      <c r="AH98">
        <v>0</v>
      </c>
      <c r="AI98">
        <v>0</v>
      </c>
      <c r="AJ98">
        <v>0</v>
      </c>
      <c r="AK98">
        <v>51.920817999999997</v>
      </c>
      <c r="AL98">
        <v>24.610462999999999</v>
      </c>
      <c r="AM98">
        <v>15.214556999999999</v>
      </c>
      <c r="AN98">
        <v>0.64457600000000004</v>
      </c>
      <c r="AO98">
        <v>0</v>
      </c>
      <c r="AP98">
        <v>0.61660899999999996</v>
      </c>
      <c r="AQ98">
        <v>0</v>
      </c>
      <c r="AR98">
        <v>34.010266000000001</v>
      </c>
      <c r="AS98">
        <v>30.707609999999999</v>
      </c>
      <c r="AT98">
        <v>14.440500999999999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2028.914593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10.947158318999994</v>
      </c>
      <c r="L99">
        <f t="shared" si="2"/>
        <v>10.853752344749999</v>
      </c>
      <c r="M99">
        <f t="shared" si="2"/>
        <v>2.0486356117500026</v>
      </c>
      <c r="N99">
        <f t="shared" si="2"/>
        <v>2.6725522035</v>
      </c>
      <c r="O99">
        <f t="shared" si="2"/>
        <v>2.7941248869999957</v>
      </c>
      <c r="P99">
        <f t="shared" si="2"/>
        <v>3.2008412294999946</v>
      </c>
      <c r="Q99">
        <f t="shared" si="2"/>
        <v>0.20147527425</v>
      </c>
      <c r="R99">
        <f t="shared" si="2"/>
        <v>0.76546452649999985</v>
      </c>
      <c r="S99">
        <f t="shared" si="2"/>
        <v>0.47103858924999992</v>
      </c>
      <c r="T99">
        <f t="shared" si="2"/>
        <v>0</v>
      </c>
      <c r="U99">
        <f t="shared" si="2"/>
        <v>8.4976348827500097</v>
      </c>
      <c r="V99">
        <f t="shared" si="2"/>
        <v>0.30997464999999991</v>
      </c>
      <c r="W99">
        <f t="shared" si="2"/>
        <v>0.91422648574999921</v>
      </c>
      <c r="X99">
        <f t="shared" si="2"/>
        <v>2.9898743537499968</v>
      </c>
      <c r="Y99">
        <f t="shared" si="2"/>
        <v>0</v>
      </c>
      <c r="Z99">
        <f t="shared" si="2"/>
        <v>0.20088236799999987</v>
      </c>
      <c r="AA99">
        <f t="shared" si="2"/>
        <v>0.29660939375000017</v>
      </c>
      <c r="AB99">
        <f t="shared" si="2"/>
        <v>0.18850728599999997</v>
      </c>
      <c r="AC99">
        <f t="shared" si="2"/>
        <v>0.11035448750000003</v>
      </c>
      <c r="AD99">
        <f t="shared" si="2"/>
        <v>7.921458499999999E-2</v>
      </c>
      <c r="AE99">
        <f t="shared" si="2"/>
        <v>0.34901220199999977</v>
      </c>
      <c r="AF99">
        <f t="shared" si="2"/>
        <v>0.21585313250000021</v>
      </c>
      <c r="AG99">
        <f t="shared" si="2"/>
        <v>1.0092453840000011</v>
      </c>
      <c r="AH99">
        <f t="shared" si="2"/>
        <v>0.52877260199999976</v>
      </c>
      <c r="AI99">
        <f t="shared" si="2"/>
        <v>0</v>
      </c>
      <c r="AJ99">
        <f t="shared" si="2"/>
        <v>0</v>
      </c>
      <c r="AK99">
        <f t="shared" si="2"/>
        <v>1.2460996319999991</v>
      </c>
      <c r="AL99">
        <f t="shared" si="2"/>
        <v>0.54730313375000028</v>
      </c>
      <c r="AM99">
        <f t="shared" si="2"/>
        <v>0.36514936800000025</v>
      </c>
      <c r="AN99">
        <f t="shared" si="2"/>
        <v>1.5469824000000014E-2</v>
      </c>
      <c r="AO99">
        <f t="shared" si="2"/>
        <v>0</v>
      </c>
      <c r="AP99">
        <f t="shared" si="2"/>
        <v>2.0163125499999997E-2</v>
      </c>
      <c r="AQ99">
        <f t="shared" si="2"/>
        <v>0.36390060024999998</v>
      </c>
      <c r="AR99">
        <f t="shared" si="2"/>
        <v>0.91801146224999819</v>
      </c>
      <c r="AS99">
        <f t="shared" si="2"/>
        <v>0.71123238399999955</v>
      </c>
      <c r="AT99">
        <f t="shared" si="2"/>
        <v>0.34452008675000051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54.177054414999979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260.51</v>
      </c>
      <c r="C3" s="34">
        <v>63.13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57.74</v>
      </c>
      <c r="N3">
        <v>211.79</v>
      </c>
      <c r="O3">
        <v>99.75</v>
      </c>
      <c r="P3">
        <v>0.85</v>
      </c>
      <c r="Q3">
        <v>6.61</v>
      </c>
      <c r="R3" s="93">
        <v>0</v>
      </c>
      <c r="S3" s="93">
        <v>0</v>
      </c>
      <c r="T3" s="93">
        <v>0</v>
      </c>
      <c r="U3">
        <v>0</v>
      </c>
      <c r="V3">
        <v>0</v>
      </c>
      <c r="W3">
        <v>1.34</v>
      </c>
      <c r="X3">
        <v>52.5</v>
      </c>
      <c r="Y3">
        <v>17.5</v>
      </c>
      <c r="Z3">
        <v>17.5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</v>
      </c>
      <c r="AH3">
        <v>36.67</v>
      </c>
      <c r="AI3">
        <v>36.67</v>
      </c>
      <c r="AJ3">
        <v>25.99</v>
      </c>
      <c r="AK3">
        <v>0</v>
      </c>
      <c r="AL3">
        <v>0</v>
      </c>
    </row>
    <row r="4" spans="1:38">
      <c r="A4" t="s">
        <v>46</v>
      </c>
      <c r="B4" s="34">
        <v>229.48</v>
      </c>
      <c r="C4" s="34">
        <v>63.13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57.74</v>
      </c>
      <c r="N4">
        <v>211.79</v>
      </c>
      <c r="O4">
        <v>99.75</v>
      </c>
      <c r="P4">
        <v>0.85</v>
      </c>
      <c r="Q4">
        <v>6.61</v>
      </c>
      <c r="R4" s="93">
        <v>0</v>
      </c>
      <c r="S4" s="93">
        <v>0</v>
      </c>
      <c r="T4" s="93">
        <v>0</v>
      </c>
      <c r="U4">
        <v>0</v>
      </c>
      <c r="V4">
        <v>0</v>
      </c>
      <c r="W4">
        <v>1.34</v>
      </c>
      <c r="X4">
        <v>52.5</v>
      </c>
      <c r="Y4">
        <v>17.5</v>
      </c>
      <c r="Z4">
        <v>17.5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36.67</v>
      </c>
      <c r="AI4">
        <v>36.67</v>
      </c>
      <c r="AJ4">
        <v>25.99</v>
      </c>
      <c r="AK4">
        <v>0</v>
      </c>
      <c r="AL4">
        <v>0</v>
      </c>
    </row>
    <row r="5" spans="1:38">
      <c r="A5" t="s">
        <v>47</v>
      </c>
      <c r="B5" s="34">
        <v>213.11</v>
      </c>
      <c r="C5" s="34">
        <v>63.13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57.74</v>
      </c>
      <c r="N5">
        <v>211.79</v>
      </c>
      <c r="O5">
        <v>99.75</v>
      </c>
      <c r="P5">
        <v>0.85</v>
      </c>
      <c r="Q5">
        <v>6.61</v>
      </c>
      <c r="R5" s="93">
        <v>0</v>
      </c>
      <c r="S5" s="93">
        <v>0</v>
      </c>
      <c r="T5" s="93">
        <v>0</v>
      </c>
      <c r="U5">
        <v>1.03</v>
      </c>
      <c r="V5">
        <v>0</v>
      </c>
      <c r="W5">
        <v>1.34</v>
      </c>
      <c r="X5">
        <v>52.5</v>
      </c>
      <c r="Y5">
        <v>17.5</v>
      </c>
      <c r="Z5">
        <v>17.5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11.66</v>
      </c>
      <c r="AH5">
        <v>36.67</v>
      </c>
      <c r="AI5">
        <v>36.67</v>
      </c>
      <c r="AJ5">
        <v>25.99</v>
      </c>
      <c r="AK5">
        <v>0</v>
      </c>
      <c r="AL5">
        <v>0</v>
      </c>
    </row>
    <row r="6" spans="1:38">
      <c r="A6" t="s">
        <v>48</v>
      </c>
      <c r="B6" s="34">
        <v>200.6</v>
      </c>
      <c r="C6" s="34">
        <v>63.13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57.74</v>
      </c>
      <c r="N6">
        <v>211.79</v>
      </c>
      <c r="O6">
        <v>99.75</v>
      </c>
      <c r="P6">
        <v>0.85</v>
      </c>
      <c r="Q6">
        <v>6.61</v>
      </c>
      <c r="R6" s="93">
        <v>0</v>
      </c>
      <c r="S6" s="93">
        <v>0</v>
      </c>
      <c r="T6" s="93">
        <v>0</v>
      </c>
      <c r="U6">
        <v>1.03</v>
      </c>
      <c r="V6">
        <v>0</v>
      </c>
      <c r="W6">
        <v>1.34</v>
      </c>
      <c r="X6">
        <v>53</v>
      </c>
      <c r="Y6">
        <v>17.66</v>
      </c>
      <c r="Z6">
        <v>17.670000000000002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11.34</v>
      </c>
      <c r="AH6">
        <v>36.67</v>
      </c>
      <c r="AI6">
        <v>36.67</v>
      </c>
      <c r="AJ6">
        <v>25.99</v>
      </c>
      <c r="AK6">
        <v>0</v>
      </c>
      <c r="AL6">
        <v>0</v>
      </c>
    </row>
    <row r="7" spans="1:38">
      <c r="A7" t="s">
        <v>49</v>
      </c>
      <c r="B7" s="34">
        <v>200.6</v>
      </c>
      <c r="C7" s="34">
        <v>63.13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57.74</v>
      </c>
      <c r="N7">
        <v>211.79</v>
      </c>
      <c r="O7">
        <v>99.75</v>
      </c>
      <c r="P7">
        <v>0.85</v>
      </c>
      <c r="Q7">
        <v>6.61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1.34</v>
      </c>
      <c r="X7">
        <v>53.5</v>
      </c>
      <c r="Y7">
        <v>17.84</v>
      </c>
      <c r="Z7">
        <v>17.829999999999998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</v>
      </c>
      <c r="AH7">
        <v>36.67</v>
      </c>
      <c r="AI7">
        <v>36.67</v>
      </c>
      <c r="AJ7">
        <v>25.99</v>
      </c>
      <c r="AK7">
        <v>0</v>
      </c>
      <c r="AL7">
        <v>0</v>
      </c>
    </row>
    <row r="8" spans="1:38">
      <c r="A8" t="s">
        <v>50</v>
      </c>
      <c r="B8" s="34">
        <v>200.6</v>
      </c>
      <c r="C8" s="34">
        <v>63.13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57.74</v>
      </c>
      <c r="N8">
        <v>211.79</v>
      </c>
      <c r="O8">
        <v>99.75</v>
      </c>
      <c r="P8">
        <v>0.85</v>
      </c>
      <c r="Q8">
        <v>6.61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1.34</v>
      </c>
      <c r="X8">
        <v>54</v>
      </c>
      <c r="Y8">
        <v>18</v>
      </c>
      <c r="Z8">
        <v>18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</v>
      </c>
      <c r="AH8">
        <v>36.33</v>
      </c>
      <c r="AI8">
        <v>36.33</v>
      </c>
      <c r="AJ8">
        <v>25.99</v>
      </c>
      <c r="AK8">
        <v>0</v>
      </c>
      <c r="AL8">
        <v>0</v>
      </c>
    </row>
    <row r="9" spans="1:38">
      <c r="A9" t="s">
        <v>51</v>
      </c>
      <c r="B9" s="34">
        <v>200.6</v>
      </c>
      <c r="C9" s="34">
        <v>63.13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57.74</v>
      </c>
      <c r="N9">
        <v>211.79</v>
      </c>
      <c r="O9">
        <v>99.75</v>
      </c>
      <c r="P9">
        <v>0.85</v>
      </c>
      <c r="Q9">
        <v>6.61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1.34</v>
      </c>
      <c r="X9">
        <v>54.5</v>
      </c>
      <c r="Y9">
        <v>18.16</v>
      </c>
      <c r="Z9">
        <v>18.170000000000002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36.33</v>
      </c>
      <c r="AI9">
        <v>36.33</v>
      </c>
      <c r="AJ9">
        <v>25.99</v>
      </c>
      <c r="AK9">
        <v>0</v>
      </c>
      <c r="AL9">
        <v>0</v>
      </c>
    </row>
    <row r="10" spans="1:38">
      <c r="A10" t="s">
        <v>52</v>
      </c>
      <c r="B10" s="34">
        <v>169.14</v>
      </c>
      <c r="C10" s="34">
        <v>52.63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57.74</v>
      </c>
      <c r="N10">
        <v>211.79</v>
      </c>
      <c r="O10">
        <v>70.87</v>
      </c>
      <c r="P10">
        <v>0.85</v>
      </c>
      <c r="Q10">
        <v>6.61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1.34</v>
      </c>
      <c r="X10">
        <v>55</v>
      </c>
      <c r="Y10">
        <v>18.34</v>
      </c>
      <c r="Z10">
        <v>18.329999999999998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36</v>
      </c>
      <c r="AI10">
        <v>36</v>
      </c>
      <c r="AJ10">
        <v>25.99</v>
      </c>
      <c r="AK10">
        <v>0</v>
      </c>
      <c r="AL10">
        <v>0</v>
      </c>
    </row>
    <row r="11" spans="1:38">
      <c r="A11" t="s">
        <v>53</v>
      </c>
      <c r="B11" s="34">
        <v>142.47999999999999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47.17</v>
      </c>
      <c r="N11">
        <v>211.79</v>
      </c>
      <c r="O11">
        <v>53.91</v>
      </c>
      <c r="P11">
        <v>0.85</v>
      </c>
      <c r="Q11">
        <v>6.61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1.34</v>
      </c>
      <c r="X11">
        <v>45</v>
      </c>
      <c r="Y11">
        <v>15</v>
      </c>
      <c r="Z11">
        <v>15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</v>
      </c>
      <c r="AH11">
        <v>36.33</v>
      </c>
      <c r="AI11">
        <v>36.33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113.6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192.54</v>
      </c>
      <c r="O12">
        <v>53.91</v>
      </c>
      <c r="P12">
        <v>0.85</v>
      </c>
      <c r="Q12">
        <v>6.61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1.34</v>
      </c>
      <c r="X12">
        <v>46</v>
      </c>
      <c r="Y12">
        <v>15.34</v>
      </c>
      <c r="Z12">
        <v>15.33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9.66</v>
      </c>
      <c r="AH12">
        <v>36.33</v>
      </c>
      <c r="AI12">
        <v>36.33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113.6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173.29</v>
      </c>
      <c r="O13">
        <v>53.91</v>
      </c>
      <c r="P13">
        <v>0.85</v>
      </c>
      <c r="Q13">
        <v>6.61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1.34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9.34</v>
      </c>
      <c r="AH13">
        <v>36.67</v>
      </c>
      <c r="AI13">
        <v>36.67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113.6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148.91</v>
      </c>
      <c r="O14">
        <v>53.91</v>
      </c>
      <c r="P14">
        <v>0.85</v>
      </c>
      <c r="Q14">
        <v>6.61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1.34</v>
      </c>
      <c r="X14">
        <v>48</v>
      </c>
      <c r="Y14">
        <v>16</v>
      </c>
      <c r="Z14">
        <v>16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36.33</v>
      </c>
      <c r="AI14">
        <v>36.33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113.6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148.91</v>
      </c>
      <c r="O15">
        <v>53.91</v>
      </c>
      <c r="P15">
        <v>0.85</v>
      </c>
      <c r="Q15">
        <v>6.61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1.34</v>
      </c>
      <c r="X15">
        <v>41</v>
      </c>
      <c r="Y15">
        <v>13.66</v>
      </c>
      <c r="Z15">
        <v>13.67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8.66</v>
      </c>
      <c r="AH15">
        <v>36</v>
      </c>
      <c r="AI15">
        <v>36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113.6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148.91</v>
      </c>
      <c r="O16">
        <v>53.91</v>
      </c>
      <c r="P16">
        <v>0.85</v>
      </c>
      <c r="Q16">
        <v>6.61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1.34</v>
      </c>
      <c r="X16">
        <v>42</v>
      </c>
      <c r="Y16">
        <v>14</v>
      </c>
      <c r="Z16">
        <v>14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8.66</v>
      </c>
      <c r="AH16">
        <v>36</v>
      </c>
      <c r="AI16">
        <v>36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113.6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148.91</v>
      </c>
      <c r="O17">
        <v>53.91</v>
      </c>
      <c r="P17">
        <v>0.85</v>
      </c>
      <c r="Q17">
        <v>6.61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1.34</v>
      </c>
      <c r="X17">
        <v>33</v>
      </c>
      <c r="Y17">
        <v>11</v>
      </c>
      <c r="Z17">
        <v>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23.33</v>
      </c>
      <c r="AI17">
        <v>23.33</v>
      </c>
      <c r="AJ17">
        <v>25.03</v>
      </c>
      <c r="AK17">
        <v>0</v>
      </c>
      <c r="AL17">
        <v>0</v>
      </c>
    </row>
    <row r="18" spans="1:38">
      <c r="A18" t="s">
        <v>60</v>
      </c>
      <c r="B18" s="34">
        <v>113.6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148.91</v>
      </c>
      <c r="O18">
        <v>53.91</v>
      </c>
      <c r="P18">
        <v>0.85</v>
      </c>
      <c r="Q18">
        <v>6.61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1.34</v>
      </c>
      <c r="X18">
        <v>34</v>
      </c>
      <c r="Y18">
        <v>11.34</v>
      </c>
      <c r="Z18">
        <v>11.33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23.33</v>
      </c>
      <c r="AI18">
        <v>23.33</v>
      </c>
      <c r="AJ18">
        <v>25.03</v>
      </c>
      <c r="AK18">
        <v>0</v>
      </c>
      <c r="AL18">
        <v>0</v>
      </c>
    </row>
    <row r="19" spans="1:38">
      <c r="A19" t="s">
        <v>61</v>
      </c>
      <c r="B19" s="34">
        <v>113.6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148.91</v>
      </c>
      <c r="O19">
        <v>53.91</v>
      </c>
      <c r="P19">
        <v>0.77</v>
      </c>
      <c r="Q19">
        <v>6.61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</v>
      </c>
      <c r="X19">
        <v>27.5</v>
      </c>
      <c r="Y19">
        <v>9.16</v>
      </c>
      <c r="Z19">
        <v>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18.670000000000002</v>
      </c>
      <c r="AI19">
        <v>18.670000000000002</v>
      </c>
      <c r="AJ19">
        <v>25.03</v>
      </c>
      <c r="AK19">
        <v>0</v>
      </c>
      <c r="AL19">
        <v>0</v>
      </c>
    </row>
    <row r="20" spans="1:38">
      <c r="A20" t="s">
        <v>62</v>
      </c>
      <c r="B20" s="34">
        <v>113.6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148.91</v>
      </c>
      <c r="O20">
        <v>53.91</v>
      </c>
      <c r="P20">
        <v>0.77</v>
      </c>
      <c r="Q20">
        <v>6.61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</v>
      </c>
      <c r="X20">
        <v>27.5</v>
      </c>
      <c r="Y20">
        <v>9.16</v>
      </c>
      <c r="Z20">
        <v>9.17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19</v>
      </c>
      <c r="AI20">
        <v>19</v>
      </c>
      <c r="AJ20">
        <v>25.03</v>
      </c>
      <c r="AK20">
        <v>0</v>
      </c>
      <c r="AL20">
        <v>0</v>
      </c>
    </row>
    <row r="21" spans="1:38">
      <c r="A21" t="s">
        <v>63</v>
      </c>
      <c r="B21" s="34">
        <v>113.6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173.29</v>
      </c>
      <c r="O21">
        <v>53.91</v>
      </c>
      <c r="P21">
        <v>0.77</v>
      </c>
      <c r="Q21">
        <v>6.61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</v>
      </c>
      <c r="X21">
        <v>28</v>
      </c>
      <c r="Y21">
        <v>9.34</v>
      </c>
      <c r="Z21">
        <v>9.33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19</v>
      </c>
      <c r="AI21">
        <v>19</v>
      </c>
      <c r="AJ21">
        <v>25.03</v>
      </c>
      <c r="AK21">
        <v>0</v>
      </c>
      <c r="AL21">
        <v>0</v>
      </c>
    </row>
    <row r="22" spans="1:38">
      <c r="A22" t="s">
        <v>64</v>
      </c>
      <c r="B22" s="34">
        <v>152.11000000000001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47.17</v>
      </c>
      <c r="N22">
        <v>192.54</v>
      </c>
      <c r="O22">
        <v>53.91</v>
      </c>
      <c r="P22">
        <v>0.77</v>
      </c>
      <c r="Q22">
        <v>6.61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</v>
      </c>
      <c r="X22">
        <v>29</v>
      </c>
      <c r="Y22">
        <v>9.66</v>
      </c>
      <c r="Z22">
        <v>9.67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19.329999999999998</v>
      </c>
      <c r="AI22">
        <v>19.329999999999998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200.24</v>
      </c>
      <c r="C23" s="34">
        <v>52.63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57.74</v>
      </c>
      <c r="N23">
        <v>211.79</v>
      </c>
      <c r="O23">
        <v>53.91</v>
      </c>
      <c r="P23">
        <v>0.85</v>
      </c>
      <c r="Q23">
        <v>6.61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29.5</v>
      </c>
      <c r="Y23">
        <v>9.84</v>
      </c>
      <c r="Z23">
        <v>9.83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28.33</v>
      </c>
      <c r="AI23">
        <v>28.33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210.22</v>
      </c>
      <c r="C24" s="34">
        <v>52.63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57.74</v>
      </c>
      <c r="N24">
        <v>211.79</v>
      </c>
      <c r="O24">
        <v>82.79</v>
      </c>
      <c r="P24">
        <v>0.85</v>
      </c>
      <c r="Q24">
        <v>6.61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31</v>
      </c>
      <c r="Y24">
        <v>10.34</v>
      </c>
      <c r="Z24">
        <v>10.33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28.67</v>
      </c>
      <c r="AI24">
        <v>28.67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258.36</v>
      </c>
      <c r="C25" s="34">
        <v>52.63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57.74</v>
      </c>
      <c r="N25">
        <v>211.79</v>
      </c>
      <c r="O25">
        <v>99.75</v>
      </c>
      <c r="P25">
        <v>0.85</v>
      </c>
      <c r="Q25">
        <v>6.61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42.5</v>
      </c>
      <c r="Y25">
        <v>14.16</v>
      </c>
      <c r="Z25">
        <v>14.17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29.33</v>
      </c>
      <c r="AI25">
        <v>29.33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260.51</v>
      </c>
      <c r="C26" s="34">
        <v>76.33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57.74</v>
      </c>
      <c r="N26">
        <v>211.79</v>
      </c>
      <c r="O26">
        <v>99.75</v>
      </c>
      <c r="P26">
        <v>0.85</v>
      </c>
      <c r="Q26">
        <v>6.61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44</v>
      </c>
      <c r="Y26">
        <v>14.66</v>
      </c>
      <c r="Z26">
        <v>14.67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29.67</v>
      </c>
      <c r="AI26">
        <v>29.67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233.85</v>
      </c>
      <c r="C27" s="34">
        <v>57.4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47.17</v>
      </c>
      <c r="N27">
        <v>211.79</v>
      </c>
      <c r="O27">
        <v>70.87</v>
      </c>
      <c r="P27">
        <v>0.85</v>
      </c>
      <c r="Q27">
        <v>6.61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46</v>
      </c>
      <c r="Y27">
        <v>15.34</v>
      </c>
      <c r="Z27">
        <v>15.33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43.33</v>
      </c>
      <c r="AI27">
        <v>43.33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233.85</v>
      </c>
      <c r="C28" s="34">
        <v>57.4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47.17</v>
      </c>
      <c r="N28">
        <v>192.54</v>
      </c>
      <c r="O28">
        <v>53.91</v>
      </c>
      <c r="P28">
        <v>0.85</v>
      </c>
      <c r="Q28">
        <v>6.61</v>
      </c>
      <c r="R28" s="93">
        <v>1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47</v>
      </c>
      <c r="Y28">
        <v>15.66</v>
      </c>
      <c r="Z28">
        <v>15.67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43</v>
      </c>
      <c r="AI28">
        <v>43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260.51</v>
      </c>
      <c r="C29" s="34">
        <v>81.459999999999994</v>
      </c>
      <c r="D29" s="93">
        <f t="shared" si="0"/>
        <v>11.14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211.79</v>
      </c>
      <c r="O29">
        <v>82.79</v>
      </c>
      <c r="P29">
        <v>0.85</v>
      </c>
      <c r="Q29">
        <v>6.61</v>
      </c>
      <c r="R29" s="93">
        <v>8.14</v>
      </c>
      <c r="S29" s="93">
        <v>2</v>
      </c>
      <c r="T29" s="93">
        <v>1</v>
      </c>
      <c r="U29">
        <v>0.99</v>
      </c>
      <c r="V29">
        <v>0.69090099999999999</v>
      </c>
      <c r="W29">
        <v>1.3</v>
      </c>
      <c r="X29">
        <v>47.5</v>
      </c>
      <c r="Y29">
        <v>15.84</v>
      </c>
      <c r="Z29">
        <v>15.83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</v>
      </c>
      <c r="AH29">
        <v>42.67</v>
      </c>
      <c r="AI29">
        <v>42.67</v>
      </c>
      <c r="AJ29">
        <v>24.07</v>
      </c>
      <c r="AK29">
        <v>0</v>
      </c>
      <c r="AL29">
        <v>0</v>
      </c>
    </row>
    <row r="30" spans="1:38">
      <c r="A30" t="s">
        <v>72</v>
      </c>
      <c r="B30" s="34">
        <v>260.51</v>
      </c>
      <c r="C30" s="34">
        <v>86.84</v>
      </c>
      <c r="D30" s="93">
        <f t="shared" si="0"/>
        <v>24.939999999999998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211.79</v>
      </c>
      <c r="O30">
        <v>99.75</v>
      </c>
      <c r="P30">
        <v>0.85</v>
      </c>
      <c r="Q30">
        <v>6.61</v>
      </c>
      <c r="R30" s="93">
        <v>14.94</v>
      </c>
      <c r="S30" s="93">
        <v>7</v>
      </c>
      <c r="T30" s="93">
        <v>3</v>
      </c>
      <c r="U30">
        <v>0.99</v>
      </c>
      <c r="V30">
        <v>4.9336169999999999</v>
      </c>
      <c r="W30">
        <v>1.3</v>
      </c>
      <c r="X30">
        <v>46</v>
      </c>
      <c r="Y30">
        <v>15.34</v>
      </c>
      <c r="Z30">
        <v>15.33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9.66</v>
      </c>
      <c r="AH30">
        <v>41.67</v>
      </c>
      <c r="AI30">
        <v>41.67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260.51</v>
      </c>
      <c r="C31" s="34">
        <v>86.84</v>
      </c>
      <c r="D31" s="93">
        <f t="shared" si="0"/>
        <v>54.120000000000005</v>
      </c>
      <c r="E31" s="34">
        <v>0</v>
      </c>
      <c r="F31" s="34"/>
      <c r="G31" s="34"/>
      <c r="H31" s="34"/>
      <c r="I31" s="34"/>
      <c r="J31" s="37">
        <v>0.1</v>
      </c>
      <c r="K31" s="37">
        <v>0.1</v>
      </c>
      <c r="L31" s="37">
        <v>0.1</v>
      </c>
      <c r="M31">
        <v>57.74</v>
      </c>
      <c r="N31">
        <v>211.79</v>
      </c>
      <c r="O31">
        <v>99.75</v>
      </c>
      <c r="P31">
        <v>0.85</v>
      </c>
      <c r="Q31">
        <v>6.61</v>
      </c>
      <c r="R31" s="93">
        <v>24.12</v>
      </c>
      <c r="S31" s="93">
        <v>20</v>
      </c>
      <c r="T31" s="93">
        <v>10</v>
      </c>
      <c r="U31">
        <v>0.99</v>
      </c>
      <c r="V31">
        <v>11.180918999999999</v>
      </c>
      <c r="W31">
        <v>1.3</v>
      </c>
      <c r="X31">
        <v>32.5</v>
      </c>
      <c r="Y31">
        <v>10.84</v>
      </c>
      <c r="Z31">
        <v>10.83</v>
      </c>
      <c r="AA31">
        <v>0.55000000000000004</v>
      </c>
      <c r="AB31">
        <v>0.11</v>
      </c>
      <c r="AC31">
        <v>0.57999999999999996</v>
      </c>
      <c r="AD31">
        <v>1</v>
      </c>
      <c r="AE31">
        <v>2</v>
      </c>
      <c r="AF31">
        <v>1</v>
      </c>
      <c r="AG31">
        <v>7</v>
      </c>
      <c r="AH31">
        <v>40.67</v>
      </c>
      <c r="AI31">
        <v>40.67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260.51</v>
      </c>
      <c r="C32" s="34">
        <v>86.84</v>
      </c>
      <c r="D32" s="93">
        <f t="shared" si="0"/>
        <v>80.600000000000009</v>
      </c>
      <c r="E32" s="34">
        <v>0</v>
      </c>
      <c r="F32" s="34"/>
      <c r="G32" s="34"/>
      <c r="H32" s="34"/>
      <c r="I32" s="34"/>
      <c r="J32" s="37">
        <v>0.57999999999999996</v>
      </c>
      <c r="K32" s="37">
        <v>0.57999999999999996</v>
      </c>
      <c r="L32" s="37">
        <v>0.6</v>
      </c>
      <c r="M32">
        <v>57.74</v>
      </c>
      <c r="N32">
        <v>211.79</v>
      </c>
      <c r="O32">
        <v>99.75</v>
      </c>
      <c r="P32">
        <v>0.85</v>
      </c>
      <c r="Q32">
        <v>6.61</v>
      </c>
      <c r="R32" s="93">
        <v>26.86</v>
      </c>
      <c r="S32" s="93">
        <v>26.87</v>
      </c>
      <c r="T32" s="93">
        <v>26.87</v>
      </c>
      <c r="U32">
        <v>0.99</v>
      </c>
      <c r="V32">
        <v>18.00235</v>
      </c>
      <c r="W32">
        <v>1.3</v>
      </c>
      <c r="X32">
        <v>32.5</v>
      </c>
      <c r="Y32">
        <v>10.84</v>
      </c>
      <c r="Z32">
        <v>10.83</v>
      </c>
      <c r="AA32">
        <v>5.7</v>
      </c>
      <c r="AB32">
        <v>1.1399999999999999</v>
      </c>
      <c r="AC32">
        <v>2.4900000000000002</v>
      </c>
      <c r="AD32">
        <v>2</v>
      </c>
      <c r="AE32">
        <v>6</v>
      </c>
      <c r="AF32">
        <v>3</v>
      </c>
      <c r="AG32">
        <v>7</v>
      </c>
      <c r="AH32">
        <v>40</v>
      </c>
      <c r="AI32">
        <v>40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260.51</v>
      </c>
      <c r="C33" s="34">
        <v>86.84</v>
      </c>
      <c r="D33" s="93">
        <f t="shared" si="0"/>
        <v>82.6</v>
      </c>
      <c r="E33" s="34">
        <v>0</v>
      </c>
      <c r="F33" s="34"/>
      <c r="G33" s="34"/>
      <c r="H33" s="34"/>
      <c r="I33" s="34"/>
      <c r="J33" s="37">
        <v>1.48</v>
      </c>
      <c r="K33" s="37">
        <v>1.48</v>
      </c>
      <c r="L33" s="37">
        <v>1.51</v>
      </c>
      <c r="M33">
        <v>57.74</v>
      </c>
      <c r="N33">
        <v>211.79</v>
      </c>
      <c r="O33">
        <v>99.75</v>
      </c>
      <c r="P33">
        <v>0.85</v>
      </c>
      <c r="Q33">
        <v>6.61</v>
      </c>
      <c r="R33" s="93">
        <v>27.54</v>
      </c>
      <c r="S33" s="93">
        <v>27.53</v>
      </c>
      <c r="T33" s="93">
        <v>27.53</v>
      </c>
      <c r="U33">
        <v>0.99</v>
      </c>
      <c r="V33">
        <v>26.098541999999998</v>
      </c>
      <c r="W33">
        <v>1.3</v>
      </c>
      <c r="X33">
        <v>32.5</v>
      </c>
      <c r="Y33">
        <v>10.84</v>
      </c>
      <c r="Z33">
        <v>10.83</v>
      </c>
      <c r="AA33">
        <v>19.38</v>
      </c>
      <c r="AB33">
        <v>3.87</v>
      </c>
      <c r="AC33">
        <v>6.58</v>
      </c>
      <c r="AD33">
        <v>5</v>
      </c>
      <c r="AE33">
        <v>11</v>
      </c>
      <c r="AF33">
        <v>6</v>
      </c>
      <c r="AG33">
        <v>7</v>
      </c>
      <c r="AH33">
        <v>40</v>
      </c>
      <c r="AI33">
        <v>40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260.51</v>
      </c>
      <c r="C34" s="34">
        <v>86.84</v>
      </c>
      <c r="D34" s="93">
        <f t="shared" si="0"/>
        <v>83.1</v>
      </c>
      <c r="E34" s="34">
        <v>0</v>
      </c>
      <c r="F34" s="34"/>
      <c r="G34" s="34"/>
      <c r="H34" s="34"/>
      <c r="I34" s="34"/>
      <c r="J34" s="37">
        <v>2.7</v>
      </c>
      <c r="K34" s="37">
        <v>2.7</v>
      </c>
      <c r="L34" s="37">
        <v>2.77</v>
      </c>
      <c r="M34">
        <v>57.74</v>
      </c>
      <c r="N34">
        <v>211.79</v>
      </c>
      <c r="O34">
        <v>99.75</v>
      </c>
      <c r="P34">
        <v>0.85</v>
      </c>
      <c r="Q34">
        <v>6.61</v>
      </c>
      <c r="R34" s="93">
        <v>27.7</v>
      </c>
      <c r="S34" s="93">
        <v>27.7</v>
      </c>
      <c r="T34" s="93">
        <v>27.7</v>
      </c>
      <c r="U34">
        <v>0.99</v>
      </c>
      <c r="V34">
        <v>36.150664999999996</v>
      </c>
      <c r="W34">
        <v>1.3</v>
      </c>
      <c r="X34">
        <v>33</v>
      </c>
      <c r="Y34">
        <v>11</v>
      </c>
      <c r="Z34">
        <v>11</v>
      </c>
      <c r="AA34">
        <v>40.76</v>
      </c>
      <c r="AB34">
        <v>8.15</v>
      </c>
      <c r="AC34">
        <v>13.46</v>
      </c>
      <c r="AD34">
        <v>9</v>
      </c>
      <c r="AE34">
        <v>16</v>
      </c>
      <c r="AF34">
        <v>8</v>
      </c>
      <c r="AG34">
        <v>7</v>
      </c>
      <c r="AH34">
        <v>39.67</v>
      </c>
      <c r="AI34">
        <v>39.67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260.51</v>
      </c>
      <c r="C35" s="34">
        <v>86.84</v>
      </c>
      <c r="D35" s="93">
        <f t="shared" si="0"/>
        <v>90.7</v>
      </c>
      <c r="E35" s="34">
        <v>0</v>
      </c>
      <c r="F35" s="34"/>
      <c r="G35" s="34"/>
      <c r="H35" s="34"/>
      <c r="I35" s="34"/>
      <c r="J35" s="37">
        <v>4.03</v>
      </c>
      <c r="K35" s="37">
        <v>4.03</v>
      </c>
      <c r="L35" s="37">
        <v>4.13</v>
      </c>
      <c r="M35">
        <v>57.74</v>
      </c>
      <c r="N35">
        <v>211.79</v>
      </c>
      <c r="O35">
        <v>99.75</v>
      </c>
      <c r="P35">
        <v>0.85</v>
      </c>
      <c r="Q35">
        <v>6.61</v>
      </c>
      <c r="R35" s="93">
        <v>30.24</v>
      </c>
      <c r="S35" s="93">
        <v>30.23</v>
      </c>
      <c r="T35" s="93">
        <v>30.23</v>
      </c>
      <c r="U35">
        <v>0.99</v>
      </c>
      <c r="V35">
        <v>47.905712999999999</v>
      </c>
      <c r="W35">
        <v>1.34</v>
      </c>
      <c r="X35">
        <v>32.5</v>
      </c>
      <c r="Y35">
        <v>10.84</v>
      </c>
      <c r="Z35">
        <v>10.83</v>
      </c>
      <c r="AA35">
        <v>62.88</v>
      </c>
      <c r="AB35">
        <v>12.58</v>
      </c>
      <c r="AC35">
        <v>20.49</v>
      </c>
      <c r="AD35">
        <v>12.5</v>
      </c>
      <c r="AE35">
        <v>25</v>
      </c>
      <c r="AF35">
        <v>12</v>
      </c>
      <c r="AG35">
        <v>7</v>
      </c>
      <c r="AH35">
        <v>26</v>
      </c>
      <c r="AI35">
        <v>26</v>
      </c>
      <c r="AJ35">
        <v>21.18</v>
      </c>
      <c r="AK35">
        <v>39</v>
      </c>
      <c r="AL35">
        <v>16</v>
      </c>
    </row>
    <row r="36" spans="1:38">
      <c r="A36" t="s">
        <v>78</v>
      </c>
      <c r="B36" s="34">
        <v>260.51</v>
      </c>
      <c r="C36" s="34">
        <v>86.84</v>
      </c>
      <c r="D36" s="93">
        <f t="shared" si="0"/>
        <v>90.7</v>
      </c>
      <c r="E36" s="34">
        <v>0</v>
      </c>
      <c r="F36" s="34"/>
      <c r="G36" s="34"/>
      <c r="H36" s="34"/>
      <c r="I36" s="34"/>
      <c r="J36" s="37">
        <v>5.54</v>
      </c>
      <c r="K36" s="37">
        <v>5.54</v>
      </c>
      <c r="L36" s="37">
        <v>5.67</v>
      </c>
      <c r="M36">
        <v>57.74</v>
      </c>
      <c r="N36">
        <v>211.79</v>
      </c>
      <c r="O36">
        <v>99.75</v>
      </c>
      <c r="P36">
        <v>0.85</v>
      </c>
      <c r="Q36">
        <v>6.61</v>
      </c>
      <c r="R36" s="93">
        <v>30.24</v>
      </c>
      <c r="S36" s="93">
        <v>30.23</v>
      </c>
      <c r="T36" s="93">
        <v>30.23</v>
      </c>
      <c r="U36">
        <v>0.99</v>
      </c>
      <c r="V36">
        <v>60.400317000000001</v>
      </c>
      <c r="W36">
        <v>1.34</v>
      </c>
      <c r="X36">
        <v>32.5</v>
      </c>
      <c r="Y36">
        <v>10.84</v>
      </c>
      <c r="Z36">
        <v>10.83</v>
      </c>
      <c r="AA36">
        <v>86.73</v>
      </c>
      <c r="AB36">
        <v>17.34</v>
      </c>
      <c r="AC36">
        <v>28.18</v>
      </c>
      <c r="AD36">
        <v>17.3</v>
      </c>
      <c r="AE36">
        <v>33</v>
      </c>
      <c r="AF36">
        <v>17</v>
      </c>
      <c r="AG36">
        <v>7</v>
      </c>
      <c r="AH36">
        <v>25</v>
      </c>
      <c r="AI36">
        <v>25</v>
      </c>
      <c r="AJ36">
        <v>21.18</v>
      </c>
      <c r="AK36">
        <v>60</v>
      </c>
      <c r="AL36">
        <v>25</v>
      </c>
    </row>
    <row r="37" spans="1:38">
      <c r="A37" t="s">
        <v>79</v>
      </c>
      <c r="B37" s="34">
        <v>260.51</v>
      </c>
      <c r="C37" s="34">
        <v>86.84</v>
      </c>
      <c r="D37" s="93">
        <f t="shared" si="0"/>
        <v>92.2</v>
      </c>
      <c r="E37" s="34">
        <v>0</v>
      </c>
      <c r="F37" s="34"/>
      <c r="G37" s="34"/>
      <c r="H37" s="34"/>
      <c r="I37" s="34"/>
      <c r="J37" s="37">
        <v>7.12</v>
      </c>
      <c r="K37" s="37">
        <v>7.12</v>
      </c>
      <c r="L37" s="37">
        <v>7.31</v>
      </c>
      <c r="M37">
        <v>57.74</v>
      </c>
      <c r="N37">
        <v>211.79</v>
      </c>
      <c r="O37">
        <v>99.75</v>
      </c>
      <c r="P37">
        <v>0.85</v>
      </c>
      <c r="Q37">
        <v>6.61</v>
      </c>
      <c r="R37" s="93">
        <v>30.74</v>
      </c>
      <c r="S37" s="93">
        <v>30.73</v>
      </c>
      <c r="T37" s="93">
        <v>30.73</v>
      </c>
      <c r="U37">
        <v>0.99</v>
      </c>
      <c r="V37">
        <v>72.787880000000001</v>
      </c>
      <c r="W37">
        <v>1.34</v>
      </c>
      <c r="X37">
        <v>33</v>
      </c>
      <c r="Y37">
        <v>11</v>
      </c>
      <c r="Z37">
        <v>11</v>
      </c>
      <c r="AA37">
        <v>110.72</v>
      </c>
      <c r="AB37">
        <v>22.14</v>
      </c>
      <c r="AC37">
        <v>35.86</v>
      </c>
      <c r="AD37">
        <v>22.9</v>
      </c>
      <c r="AE37">
        <v>43</v>
      </c>
      <c r="AF37">
        <v>21</v>
      </c>
      <c r="AG37">
        <v>7</v>
      </c>
      <c r="AH37">
        <v>25</v>
      </c>
      <c r="AI37">
        <v>25</v>
      </c>
      <c r="AJ37">
        <v>20.22</v>
      </c>
      <c r="AK37">
        <v>81</v>
      </c>
      <c r="AL37">
        <v>34</v>
      </c>
    </row>
    <row r="38" spans="1:38">
      <c r="A38" t="s">
        <v>80</v>
      </c>
      <c r="B38" s="34">
        <v>260.51</v>
      </c>
      <c r="C38" s="34">
        <v>86.84</v>
      </c>
      <c r="D38" s="93">
        <f t="shared" si="0"/>
        <v>92.2</v>
      </c>
      <c r="E38" s="34">
        <v>0</v>
      </c>
      <c r="F38" s="34"/>
      <c r="G38" s="34"/>
      <c r="H38" s="34"/>
      <c r="I38" s="34"/>
      <c r="J38" s="37">
        <v>8.56</v>
      </c>
      <c r="K38" s="37">
        <v>8.56</v>
      </c>
      <c r="L38" s="37">
        <v>8.77</v>
      </c>
      <c r="M38">
        <v>57.74</v>
      </c>
      <c r="N38">
        <v>211.79</v>
      </c>
      <c r="O38">
        <v>99.75</v>
      </c>
      <c r="P38">
        <v>0.85</v>
      </c>
      <c r="Q38">
        <v>6.61</v>
      </c>
      <c r="R38" s="93">
        <v>30.74</v>
      </c>
      <c r="S38" s="93">
        <v>30.73</v>
      </c>
      <c r="T38" s="93">
        <v>30.73</v>
      </c>
      <c r="U38">
        <v>0.99</v>
      </c>
      <c r="V38">
        <v>84.951629999999994</v>
      </c>
      <c r="W38">
        <v>1.34</v>
      </c>
      <c r="X38">
        <v>33</v>
      </c>
      <c r="Y38">
        <v>11</v>
      </c>
      <c r="Z38">
        <v>11</v>
      </c>
      <c r="AA38">
        <v>134.41999999999999</v>
      </c>
      <c r="AB38">
        <v>26.88</v>
      </c>
      <c r="AC38">
        <v>42.27</v>
      </c>
      <c r="AD38">
        <v>26.9</v>
      </c>
      <c r="AE38">
        <v>51</v>
      </c>
      <c r="AF38">
        <v>26</v>
      </c>
      <c r="AG38">
        <v>7</v>
      </c>
      <c r="AH38">
        <v>25</v>
      </c>
      <c r="AI38">
        <v>25</v>
      </c>
      <c r="AJ38">
        <v>20.22</v>
      </c>
      <c r="AK38">
        <v>98</v>
      </c>
      <c r="AL38">
        <v>42</v>
      </c>
    </row>
    <row r="39" spans="1:38">
      <c r="A39" t="s">
        <v>81</v>
      </c>
      <c r="B39" s="34">
        <v>260.51</v>
      </c>
      <c r="C39" s="34">
        <v>86.84</v>
      </c>
      <c r="D39" s="93">
        <f t="shared" si="0"/>
        <v>92.2</v>
      </c>
      <c r="E39" s="34">
        <v>0</v>
      </c>
      <c r="F39" s="34"/>
      <c r="G39" s="34"/>
      <c r="H39" s="34"/>
      <c r="I39" s="34"/>
      <c r="J39" s="37">
        <v>9.77</v>
      </c>
      <c r="K39" s="37">
        <v>9.77</v>
      </c>
      <c r="L39" s="37">
        <v>10.02</v>
      </c>
      <c r="M39">
        <v>57.74</v>
      </c>
      <c r="N39">
        <v>211.79</v>
      </c>
      <c r="O39">
        <v>99.75</v>
      </c>
      <c r="P39">
        <v>0.85</v>
      </c>
      <c r="Q39">
        <v>6.61</v>
      </c>
      <c r="R39" s="93">
        <v>30.74</v>
      </c>
      <c r="S39" s="93">
        <v>30.73</v>
      </c>
      <c r="T39" s="93">
        <v>30.73</v>
      </c>
      <c r="U39">
        <v>0.95</v>
      </c>
      <c r="V39">
        <v>95.616805999999997</v>
      </c>
      <c r="W39">
        <v>1.34</v>
      </c>
      <c r="X39">
        <v>27</v>
      </c>
      <c r="Y39">
        <v>9</v>
      </c>
      <c r="Z39">
        <v>9</v>
      </c>
      <c r="AA39">
        <v>156.87</v>
      </c>
      <c r="AB39">
        <v>31.37</v>
      </c>
      <c r="AC39">
        <v>50.31</v>
      </c>
      <c r="AD39">
        <v>30.2</v>
      </c>
      <c r="AE39">
        <v>60</v>
      </c>
      <c r="AF39">
        <v>30</v>
      </c>
      <c r="AG39">
        <v>7</v>
      </c>
      <c r="AH39">
        <v>24.67</v>
      </c>
      <c r="AI39">
        <v>24.67</v>
      </c>
      <c r="AJ39">
        <v>19.25</v>
      </c>
      <c r="AK39">
        <v>116</v>
      </c>
      <c r="AL39">
        <v>49</v>
      </c>
    </row>
    <row r="40" spans="1:38">
      <c r="A40" t="s">
        <v>82</v>
      </c>
      <c r="B40" s="34">
        <v>260.51</v>
      </c>
      <c r="C40" s="34">
        <v>86.84</v>
      </c>
      <c r="D40" s="93">
        <f t="shared" si="0"/>
        <v>92.2</v>
      </c>
      <c r="E40" s="34">
        <v>0</v>
      </c>
      <c r="F40" s="34"/>
      <c r="G40" s="34"/>
      <c r="H40" s="34"/>
      <c r="I40" s="34"/>
      <c r="J40" s="37">
        <v>11.17</v>
      </c>
      <c r="K40" s="37">
        <v>11.17</v>
      </c>
      <c r="L40" s="37">
        <v>11.45</v>
      </c>
      <c r="M40">
        <v>57.74</v>
      </c>
      <c r="N40">
        <v>211.79</v>
      </c>
      <c r="O40">
        <v>99.75</v>
      </c>
      <c r="P40">
        <v>0.85</v>
      </c>
      <c r="Q40">
        <v>6.61</v>
      </c>
      <c r="R40" s="93">
        <v>30.74</v>
      </c>
      <c r="S40" s="93">
        <v>30.73</v>
      </c>
      <c r="T40" s="93">
        <v>30.73</v>
      </c>
      <c r="U40">
        <v>0.95</v>
      </c>
      <c r="V40">
        <v>105.756508</v>
      </c>
      <c r="W40">
        <v>1.34</v>
      </c>
      <c r="X40">
        <v>27</v>
      </c>
      <c r="Y40">
        <v>9</v>
      </c>
      <c r="Z40">
        <v>9</v>
      </c>
      <c r="AA40">
        <v>176.98</v>
      </c>
      <c r="AB40">
        <v>35.39</v>
      </c>
      <c r="AC40">
        <v>56.39</v>
      </c>
      <c r="AD40">
        <v>33.299999999999997</v>
      </c>
      <c r="AE40">
        <v>67</v>
      </c>
      <c r="AF40">
        <v>34</v>
      </c>
      <c r="AG40">
        <v>7</v>
      </c>
      <c r="AH40">
        <v>24.33</v>
      </c>
      <c r="AI40">
        <v>24.33</v>
      </c>
      <c r="AJ40">
        <v>19.25</v>
      </c>
      <c r="AK40">
        <v>132</v>
      </c>
      <c r="AL40">
        <v>57</v>
      </c>
    </row>
    <row r="41" spans="1:38">
      <c r="A41" t="s">
        <v>83</v>
      </c>
      <c r="B41" s="34">
        <v>207.94</v>
      </c>
      <c r="C41" s="34">
        <v>65.459999999999994</v>
      </c>
      <c r="D41" s="93">
        <f t="shared" si="0"/>
        <v>95.75</v>
      </c>
      <c r="E41" s="34">
        <v>0</v>
      </c>
      <c r="F41" s="34"/>
      <c r="G41" s="34"/>
      <c r="H41" s="34"/>
      <c r="I41" s="34"/>
      <c r="J41" s="37">
        <v>12.23</v>
      </c>
      <c r="K41" s="37">
        <v>12.23</v>
      </c>
      <c r="L41" s="37">
        <v>12.54</v>
      </c>
      <c r="M41">
        <v>57.74</v>
      </c>
      <c r="N41">
        <v>211.79</v>
      </c>
      <c r="O41">
        <v>99.75</v>
      </c>
      <c r="P41">
        <v>0.85</v>
      </c>
      <c r="Q41">
        <v>5.01</v>
      </c>
      <c r="R41" s="93">
        <v>31.91</v>
      </c>
      <c r="S41" s="93">
        <v>31.92</v>
      </c>
      <c r="T41" s="93">
        <v>31.92</v>
      </c>
      <c r="U41">
        <v>0.95</v>
      </c>
      <c r="V41">
        <v>114.8258</v>
      </c>
      <c r="W41">
        <v>1.34</v>
      </c>
      <c r="X41">
        <v>27</v>
      </c>
      <c r="Y41">
        <v>9</v>
      </c>
      <c r="Z41">
        <v>9</v>
      </c>
      <c r="AA41">
        <v>196.03</v>
      </c>
      <c r="AB41">
        <v>39.200000000000003</v>
      </c>
      <c r="AC41">
        <v>62.49</v>
      </c>
      <c r="AD41">
        <v>36.299999999999997</v>
      </c>
      <c r="AE41">
        <v>77</v>
      </c>
      <c r="AF41">
        <v>39</v>
      </c>
      <c r="AG41">
        <v>7</v>
      </c>
      <c r="AH41">
        <v>24</v>
      </c>
      <c r="AI41">
        <v>24</v>
      </c>
      <c r="AJ41">
        <v>19.25</v>
      </c>
      <c r="AK41">
        <v>154</v>
      </c>
      <c r="AL41">
        <v>66</v>
      </c>
    </row>
    <row r="42" spans="1:38">
      <c r="A42" t="s">
        <v>84</v>
      </c>
      <c r="B42" s="34">
        <v>207.94</v>
      </c>
      <c r="C42" s="34">
        <v>65.459999999999994</v>
      </c>
      <c r="D42" s="93">
        <f t="shared" si="0"/>
        <v>95.75</v>
      </c>
      <c r="E42" s="34">
        <v>0</v>
      </c>
      <c r="F42" s="34"/>
      <c r="G42" s="34"/>
      <c r="H42" s="34"/>
      <c r="I42" s="34"/>
      <c r="J42" s="37">
        <v>13.42</v>
      </c>
      <c r="K42" s="37">
        <v>13.42</v>
      </c>
      <c r="L42" s="37">
        <v>13.75</v>
      </c>
      <c r="M42">
        <v>47.17</v>
      </c>
      <c r="N42">
        <v>211.79</v>
      </c>
      <c r="O42">
        <v>99.75</v>
      </c>
      <c r="P42">
        <v>0.85</v>
      </c>
      <c r="Q42">
        <v>5.01</v>
      </c>
      <c r="R42" s="93">
        <v>31.91</v>
      </c>
      <c r="S42" s="93">
        <v>31.92</v>
      </c>
      <c r="T42" s="93">
        <v>31.92</v>
      </c>
      <c r="U42">
        <v>0.95</v>
      </c>
      <c r="V42">
        <v>122.795489</v>
      </c>
      <c r="W42">
        <v>1.34</v>
      </c>
      <c r="X42">
        <v>27.5</v>
      </c>
      <c r="Y42">
        <v>9.16</v>
      </c>
      <c r="Z42">
        <v>9.17</v>
      </c>
      <c r="AA42">
        <v>213.46</v>
      </c>
      <c r="AB42">
        <v>42.69</v>
      </c>
      <c r="AC42">
        <v>68.58</v>
      </c>
      <c r="AD42">
        <v>39.299999999999997</v>
      </c>
      <c r="AE42">
        <v>84</v>
      </c>
      <c r="AF42">
        <v>42</v>
      </c>
      <c r="AG42">
        <v>7</v>
      </c>
      <c r="AH42">
        <v>25.33</v>
      </c>
      <c r="AI42">
        <v>25.33</v>
      </c>
      <c r="AJ42">
        <v>19.25</v>
      </c>
      <c r="AK42">
        <v>168</v>
      </c>
      <c r="AL42">
        <v>72</v>
      </c>
    </row>
    <row r="43" spans="1:38">
      <c r="A43" t="s">
        <v>85</v>
      </c>
      <c r="B43" s="34">
        <v>167.5</v>
      </c>
      <c r="C43" s="34">
        <v>48.01</v>
      </c>
      <c r="D43" s="93">
        <f t="shared" si="0"/>
        <v>95.75</v>
      </c>
      <c r="E43" s="34">
        <v>0</v>
      </c>
      <c r="F43" s="34"/>
      <c r="G43" s="34"/>
      <c r="H43" s="34"/>
      <c r="I43" s="34"/>
      <c r="J43" s="37">
        <v>14.53</v>
      </c>
      <c r="K43" s="37">
        <v>14.53</v>
      </c>
      <c r="L43" s="37">
        <v>14.89</v>
      </c>
      <c r="M43">
        <v>33.020000000000003</v>
      </c>
      <c r="N43">
        <v>211.79</v>
      </c>
      <c r="O43">
        <v>70.87</v>
      </c>
      <c r="P43">
        <v>0.77</v>
      </c>
      <c r="Q43">
        <v>5.01</v>
      </c>
      <c r="R43" s="93">
        <v>31.91</v>
      </c>
      <c r="S43" s="93">
        <v>31.92</v>
      </c>
      <c r="T43" s="93">
        <v>31.92</v>
      </c>
      <c r="U43">
        <v>0.95</v>
      </c>
      <c r="V43">
        <v>129.51961</v>
      </c>
      <c r="W43">
        <v>1.39</v>
      </c>
      <c r="X43">
        <v>26.5</v>
      </c>
      <c r="Y43">
        <v>8.84</v>
      </c>
      <c r="Z43">
        <v>8.83</v>
      </c>
      <c r="AA43">
        <v>229.06</v>
      </c>
      <c r="AB43">
        <v>45.81</v>
      </c>
      <c r="AC43">
        <v>74.510000000000005</v>
      </c>
      <c r="AD43">
        <v>41.9</v>
      </c>
      <c r="AE43">
        <v>87</v>
      </c>
      <c r="AF43">
        <v>43</v>
      </c>
      <c r="AG43">
        <v>7</v>
      </c>
      <c r="AH43">
        <v>12.67</v>
      </c>
      <c r="AI43">
        <v>12.67</v>
      </c>
      <c r="AJ43">
        <v>18.29</v>
      </c>
      <c r="AK43">
        <v>179</v>
      </c>
      <c r="AL43">
        <v>76</v>
      </c>
    </row>
    <row r="44" spans="1:38">
      <c r="A44" t="s">
        <v>86</v>
      </c>
      <c r="B44" s="34">
        <v>207.94</v>
      </c>
      <c r="C44" s="34">
        <v>48.01</v>
      </c>
      <c r="D44" s="93">
        <f t="shared" si="0"/>
        <v>95.75</v>
      </c>
      <c r="E44" s="34">
        <v>0</v>
      </c>
      <c r="F44" s="34"/>
      <c r="G44" s="34"/>
      <c r="H44" s="34"/>
      <c r="I44" s="34"/>
      <c r="J44" s="37">
        <v>15.35</v>
      </c>
      <c r="K44" s="37">
        <v>15.35</v>
      </c>
      <c r="L44" s="37">
        <v>15.73</v>
      </c>
      <c r="M44">
        <v>47.17</v>
      </c>
      <c r="N44">
        <v>211.79</v>
      </c>
      <c r="O44">
        <v>53.91</v>
      </c>
      <c r="P44">
        <v>0.77</v>
      </c>
      <c r="Q44">
        <v>5.01</v>
      </c>
      <c r="R44" s="93">
        <v>31.91</v>
      </c>
      <c r="S44" s="93">
        <v>31.92</v>
      </c>
      <c r="T44" s="93">
        <v>31.92</v>
      </c>
      <c r="U44">
        <v>0.95</v>
      </c>
      <c r="V44">
        <v>135.027356</v>
      </c>
      <c r="W44">
        <v>1.39</v>
      </c>
      <c r="X44">
        <v>25.5</v>
      </c>
      <c r="Y44">
        <v>8.5</v>
      </c>
      <c r="Z44">
        <v>8.5</v>
      </c>
      <c r="AA44">
        <v>241.19</v>
      </c>
      <c r="AB44">
        <v>48.24</v>
      </c>
      <c r="AC44">
        <v>79.540000000000006</v>
      </c>
      <c r="AD44">
        <v>43.7</v>
      </c>
      <c r="AE44">
        <v>89</v>
      </c>
      <c r="AF44">
        <v>45</v>
      </c>
      <c r="AG44">
        <v>7</v>
      </c>
      <c r="AH44">
        <v>12.67</v>
      </c>
      <c r="AI44">
        <v>12.67</v>
      </c>
      <c r="AJ44">
        <v>18.29</v>
      </c>
      <c r="AK44">
        <v>189</v>
      </c>
      <c r="AL44">
        <v>81</v>
      </c>
    </row>
    <row r="45" spans="1:38">
      <c r="A45" t="s">
        <v>87</v>
      </c>
      <c r="B45" s="34">
        <v>207.94</v>
      </c>
      <c r="C45" s="34">
        <v>60.39</v>
      </c>
      <c r="D45" s="93">
        <f t="shared" si="0"/>
        <v>95.75</v>
      </c>
      <c r="E45" s="34">
        <v>0</v>
      </c>
      <c r="F45" s="34"/>
      <c r="G45" s="34"/>
      <c r="H45" s="34"/>
      <c r="I45" s="34"/>
      <c r="J45" s="37">
        <v>16.11</v>
      </c>
      <c r="K45" s="37">
        <v>16.11</v>
      </c>
      <c r="L45" s="37">
        <v>16.510000000000002</v>
      </c>
      <c r="M45">
        <v>57.74</v>
      </c>
      <c r="N45">
        <v>211.79</v>
      </c>
      <c r="O45">
        <v>53.91</v>
      </c>
      <c r="P45">
        <v>0.77</v>
      </c>
      <c r="Q45">
        <v>5.01</v>
      </c>
      <c r="R45" s="93">
        <v>31.91</v>
      </c>
      <c r="S45" s="93">
        <v>31.92</v>
      </c>
      <c r="T45" s="93">
        <v>31.92</v>
      </c>
      <c r="U45">
        <v>0.95</v>
      </c>
      <c r="V45">
        <v>140.95353499999999</v>
      </c>
      <c r="W45">
        <v>1.39</v>
      </c>
      <c r="X45">
        <v>25</v>
      </c>
      <c r="Y45">
        <v>8.34</v>
      </c>
      <c r="Z45">
        <v>8.33</v>
      </c>
      <c r="AA45">
        <v>241.67</v>
      </c>
      <c r="AB45">
        <v>48.33</v>
      </c>
      <c r="AC45">
        <v>92.52</v>
      </c>
      <c r="AD45">
        <v>45.3</v>
      </c>
      <c r="AE45">
        <v>93</v>
      </c>
      <c r="AF45">
        <v>47</v>
      </c>
      <c r="AG45">
        <v>7</v>
      </c>
      <c r="AH45">
        <v>13</v>
      </c>
      <c r="AI45">
        <v>13</v>
      </c>
      <c r="AJ45">
        <v>18.29</v>
      </c>
      <c r="AK45">
        <v>196</v>
      </c>
      <c r="AL45">
        <v>84</v>
      </c>
    </row>
    <row r="46" spans="1:38">
      <c r="A46" t="s">
        <v>88</v>
      </c>
      <c r="B46" s="34">
        <v>207.94</v>
      </c>
      <c r="C46" s="34">
        <v>60.39</v>
      </c>
      <c r="D46" s="93">
        <f t="shared" si="0"/>
        <v>95.649999999999991</v>
      </c>
      <c r="E46" s="34">
        <v>0</v>
      </c>
      <c r="F46" s="34"/>
      <c r="G46" s="34"/>
      <c r="H46" s="34"/>
      <c r="I46" s="34"/>
      <c r="J46" s="37">
        <v>16.73</v>
      </c>
      <c r="K46" s="37">
        <v>16.73</v>
      </c>
      <c r="L46" s="37">
        <v>17.149999999999999</v>
      </c>
      <c r="M46">
        <v>57.74</v>
      </c>
      <c r="N46">
        <v>211.79</v>
      </c>
      <c r="O46">
        <v>53.91</v>
      </c>
      <c r="P46">
        <v>0.77</v>
      </c>
      <c r="Q46">
        <v>5.01</v>
      </c>
      <c r="R46" s="93">
        <v>31.89</v>
      </c>
      <c r="S46" s="93">
        <v>31.88</v>
      </c>
      <c r="T46" s="93">
        <v>31.88</v>
      </c>
      <c r="U46">
        <v>0.95</v>
      </c>
      <c r="V46">
        <v>145.02109300000001</v>
      </c>
      <c r="W46">
        <v>1.39</v>
      </c>
      <c r="X46">
        <v>25</v>
      </c>
      <c r="Y46">
        <v>8.34</v>
      </c>
      <c r="Z46">
        <v>8.33</v>
      </c>
      <c r="AA46">
        <v>245.83</v>
      </c>
      <c r="AB46">
        <v>49.17</v>
      </c>
      <c r="AC46">
        <v>92.33</v>
      </c>
      <c r="AD46">
        <v>47</v>
      </c>
      <c r="AE46">
        <v>94</v>
      </c>
      <c r="AF46">
        <v>47</v>
      </c>
      <c r="AG46">
        <v>7</v>
      </c>
      <c r="AH46">
        <v>13.67</v>
      </c>
      <c r="AI46">
        <v>13.67</v>
      </c>
      <c r="AJ46">
        <v>18.29</v>
      </c>
      <c r="AK46">
        <v>200</v>
      </c>
      <c r="AL46">
        <v>85</v>
      </c>
    </row>
    <row r="47" spans="1:38">
      <c r="A47" t="s">
        <v>89</v>
      </c>
      <c r="B47" s="34">
        <v>207.94</v>
      </c>
      <c r="C47" s="34">
        <v>46.07</v>
      </c>
      <c r="D47" s="93">
        <f t="shared" si="0"/>
        <v>95.649999999999991</v>
      </c>
      <c r="E47" s="34">
        <v>0</v>
      </c>
      <c r="F47" s="34"/>
      <c r="G47" s="34"/>
      <c r="H47" s="34"/>
      <c r="I47" s="34"/>
      <c r="J47" s="37">
        <v>17.32</v>
      </c>
      <c r="K47" s="37">
        <v>17.32</v>
      </c>
      <c r="L47" s="37">
        <v>17.75</v>
      </c>
      <c r="M47">
        <v>57.74</v>
      </c>
      <c r="N47">
        <v>211.79</v>
      </c>
      <c r="O47">
        <v>53.91</v>
      </c>
      <c r="P47">
        <v>0.77</v>
      </c>
      <c r="Q47">
        <v>5.01</v>
      </c>
      <c r="R47" s="93">
        <v>31.89</v>
      </c>
      <c r="S47" s="93">
        <v>31.88</v>
      </c>
      <c r="T47" s="93">
        <v>31.88</v>
      </c>
      <c r="U47">
        <v>0.99</v>
      </c>
      <c r="V47">
        <v>148.25178500000001</v>
      </c>
      <c r="W47">
        <v>1.39</v>
      </c>
      <c r="X47">
        <v>33</v>
      </c>
      <c r="Y47">
        <v>11</v>
      </c>
      <c r="Z47">
        <v>11</v>
      </c>
      <c r="AA47">
        <v>245.83</v>
      </c>
      <c r="AB47">
        <v>49.17</v>
      </c>
      <c r="AC47">
        <v>92.29</v>
      </c>
      <c r="AD47">
        <v>47.8</v>
      </c>
      <c r="AE47">
        <v>94</v>
      </c>
      <c r="AF47">
        <v>47</v>
      </c>
      <c r="AG47">
        <v>7</v>
      </c>
      <c r="AH47">
        <v>23.33</v>
      </c>
      <c r="AI47">
        <v>23.33</v>
      </c>
      <c r="AJ47">
        <v>18.29</v>
      </c>
      <c r="AK47">
        <v>200</v>
      </c>
      <c r="AL47">
        <v>85</v>
      </c>
    </row>
    <row r="48" spans="1:38">
      <c r="A48" t="s">
        <v>90</v>
      </c>
      <c r="B48" s="34">
        <v>171.77</v>
      </c>
      <c r="C48" s="34">
        <v>46.07</v>
      </c>
      <c r="D48" s="93">
        <f t="shared" si="0"/>
        <v>95.649999999999991</v>
      </c>
      <c r="E48" s="34">
        <v>0</v>
      </c>
      <c r="F48" s="34"/>
      <c r="G48" s="34"/>
      <c r="H48" s="34"/>
      <c r="I48" s="34"/>
      <c r="J48" s="37">
        <v>17.57</v>
      </c>
      <c r="K48" s="37">
        <v>17.57</v>
      </c>
      <c r="L48" s="37">
        <v>18.010000000000002</v>
      </c>
      <c r="M48">
        <v>57.74</v>
      </c>
      <c r="N48">
        <v>211.79</v>
      </c>
      <c r="O48">
        <v>53.91</v>
      </c>
      <c r="P48">
        <v>0.77</v>
      </c>
      <c r="Q48">
        <v>5.01</v>
      </c>
      <c r="R48" s="93">
        <v>31.89</v>
      </c>
      <c r="S48" s="93">
        <v>31.88</v>
      </c>
      <c r="T48" s="93">
        <v>31.88</v>
      </c>
      <c r="U48">
        <v>0.99</v>
      </c>
      <c r="V48">
        <v>150.90834799999999</v>
      </c>
      <c r="W48">
        <v>1.39</v>
      </c>
      <c r="X48">
        <v>33</v>
      </c>
      <c r="Y48">
        <v>11</v>
      </c>
      <c r="Z48">
        <v>11</v>
      </c>
      <c r="AA48">
        <v>245.83</v>
      </c>
      <c r="AB48">
        <v>49.17</v>
      </c>
      <c r="AC48">
        <v>92.41</v>
      </c>
      <c r="AD48">
        <v>48</v>
      </c>
      <c r="AE48">
        <v>94</v>
      </c>
      <c r="AF48">
        <v>47</v>
      </c>
      <c r="AG48">
        <v>7</v>
      </c>
      <c r="AH48">
        <v>23.33</v>
      </c>
      <c r="AI48">
        <v>23.33</v>
      </c>
      <c r="AJ48">
        <v>18.29</v>
      </c>
      <c r="AK48">
        <v>200</v>
      </c>
      <c r="AL48">
        <v>85</v>
      </c>
    </row>
    <row r="49" spans="1:38">
      <c r="A49" t="s">
        <v>91</v>
      </c>
      <c r="B49" s="34">
        <v>171.77</v>
      </c>
      <c r="C49" s="34">
        <v>46.07</v>
      </c>
      <c r="D49" s="93">
        <f t="shared" si="0"/>
        <v>95.649999999999991</v>
      </c>
      <c r="E49" s="34">
        <v>0</v>
      </c>
      <c r="F49" s="34"/>
      <c r="G49" s="34"/>
      <c r="H49" s="34"/>
      <c r="I49" s="34"/>
      <c r="J49" s="37">
        <v>17.57</v>
      </c>
      <c r="K49" s="37">
        <v>17.57</v>
      </c>
      <c r="L49" s="37">
        <v>18.010000000000002</v>
      </c>
      <c r="M49">
        <v>57.74</v>
      </c>
      <c r="N49">
        <v>211.79</v>
      </c>
      <c r="O49">
        <v>53.91</v>
      </c>
      <c r="P49">
        <v>0.77</v>
      </c>
      <c r="Q49">
        <v>5.01</v>
      </c>
      <c r="R49" s="93">
        <v>31.89</v>
      </c>
      <c r="S49" s="93">
        <v>31.88</v>
      </c>
      <c r="T49" s="93">
        <v>31.88</v>
      </c>
      <c r="U49">
        <v>0.99</v>
      </c>
      <c r="V49">
        <v>152.87401</v>
      </c>
      <c r="W49">
        <v>1.39</v>
      </c>
      <c r="X49">
        <v>32.5</v>
      </c>
      <c r="Y49">
        <v>10.84</v>
      </c>
      <c r="Z49">
        <v>10.83</v>
      </c>
      <c r="AA49">
        <v>245.83</v>
      </c>
      <c r="AB49">
        <v>49.17</v>
      </c>
      <c r="AC49">
        <v>92.52</v>
      </c>
      <c r="AD49">
        <v>48.1</v>
      </c>
      <c r="AE49">
        <v>94</v>
      </c>
      <c r="AF49">
        <v>47</v>
      </c>
      <c r="AG49">
        <v>7</v>
      </c>
      <c r="AH49">
        <v>23.33</v>
      </c>
      <c r="AI49">
        <v>23.33</v>
      </c>
      <c r="AJ49">
        <v>18.29</v>
      </c>
      <c r="AK49">
        <v>200</v>
      </c>
      <c r="AL49">
        <v>85</v>
      </c>
    </row>
    <row r="50" spans="1:38">
      <c r="A50" t="s">
        <v>92</v>
      </c>
      <c r="B50" s="34">
        <v>171.77</v>
      </c>
      <c r="C50" s="34">
        <v>46.07</v>
      </c>
      <c r="D50" s="93">
        <f t="shared" si="0"/>
        <v>95.649999999999991</v>
      </c>
      <c r="E50" s="34">
        <v>0</v>
      </c>
      <c r="F50" s="34"/>
      <c r="G50" s="34"/>
      <c r="H50" s="34"/>
      <c r="I50" s="34"/>
      <c r="J50" s="37">
        <v>17.57</v>
      </c>
      <c r="K50" s="37">
        <v>17.57</v>
      </c>
      <c r="L50" s="37">
        <v>18.010000000000002</v>
      </c>
      <c r="M50">
        <v>57.74</v>
      </c>
      <c r="N50">
        <v>211.79</v>
      </c>
      <c r="O50">
        <v>53.91</v>
      </c>
      <c r="P50">
        <v>0.77</v>
      </c>
      <c r="Q50">
        <v>5.01</v>
      </c>
      <c r="R50" s="93">
        <v>31.89</v>
      </c>
      <c r="S50" s="93">
        <v>31.88</v>
      </c>
      <c r="T50" s="93">
        <v>31.88</v>
      </c>
      <c r="U50">
        <v>0.99</v>
      </c>
      <c r="V50">
        <v>154.158502</v>
      </c>
      <c r="W50">
        <v>1.39</v>
      </c>
      <c r="X50">
        <v>32.5</v>
      </c>
      <c r="Y50">
        <v>10.84</v>
      </c>
      <c r="Z50">
        <v>10.83</v>
      </c>
      <c r="AA50">
        <v>245.83</v>
      </c>
      <c r="AB50">
        <v>49.17</v>
      </c>
      <c r="AC50">
        <v>92.34</v>
      </c>
      <c r="AD50">
        <v>48.2</v>
      </c>
      <c r="AE50">
        <v>94</v>
      </c>
      <c r="AF50">
        <v>47</v>
      </c>
      <c r="AG50">
        <v>7</v>
      </c>
      <c r="AH50">
        <v>23.33</v>
      </c>
      <c r="AI50">
        <v>23.33</v>
      </c>
      <c r="AJ50">
        <v>18.29</v>
      </c>
      <c r="AK50">
        <v>200</v>
      </c>
      <c r="AL50">
        <v>85</v>
      </c>
    </row>
    <row r="51" spans="1:38">
      <c r="A51" t="s">
        <v>93</v>
      </c>
      <c r="B51" s="34">
        <v>147.29</v>
      </c>
      <c r="C51" s="34">
        <v>33.69</v>
      </c>
      <c r="D51" s="93">
        <f t="shared" si="0"/>
        <v>95.649999999999991</v>
      </c>
      <c r="E51" s="34">
        <v>0</v>
      </c>
      <c r="F51" s="34"/>
      <c r="G51" s="34"/>
      <c r="H51" s="34"/>
      <c r="I51" s="34"/>
      <c r="J51" s="37">
        <v>17.57</v>
      </c>
      <c r="K51" s="37">
        <v>17.57</v>
      </c>
      <c r="L51" s="37">
        <v>18.010000000000002</v>
      </c>
      <c r="M51">
        <v>57.74</v>
      </c>
      <c r="N51">
        <v>211.79</v>
      </c>
      <c r="O51">
        <v>53.91</v>
      </c>
      <c r="P51">
        <v>0.77</v>
      </c>
      <c r="Q51">
        <v>5.01</v>
      </c>
      <c r="R51" s="93">
        <v>31.89</v>
      </c>
      <c r="S51" s="93">
        <v>31.88</v>
      </c>
      <c r="T51" s="93">
        <v>31.88</v>
      </c>
      <c r="U51">
        <v>0.99</v>
      </c>
      <c r="V51">
        <v>154.82994099999999</v>
      </c>
      <c r="W51">
        <v>1.43</v>
      </c>
      <c r="X51">
        <v>31.5</v>
      </c>
      <c r="Y51">
        <v>10.5</v>
      </c>
      <c r="Z51">
        <v>10.5</v>
      </c>
      <c r="AA51">
        <v>237.5</v>
      </c>
      <c r="AB51">
        <v>47.5</v>
      </c>
      <c r="AC51">
        <v>92.63</v>
      </c>
      <c r="AD51">
        <v>48.2</v>
      </c>
      <c r="AE51">
        <v>94</v>
      </c>
      <c r="AF51">
        <v>47</v>
      </c>
      <c r="AG51">
        <v>7</v>
      </c>
      <c r="AH51">
        <v>23.33</v>
      </c>
      <c r="AI51">
        <v>23.33</v>
      </c>
      <c r="AJ51">
        <v>18.29</v>
      </c>
      <c r="AK51">
        <v>203</v>
      </c>
      <c r="AL51">
        <v>87</v>
      </c>
    </row>
    <row r="52" spans="1:38">
      <c r="A52" t="s">
        <v>94</v>
      </c>
      <c r="B52" s="34">
        <v>137.66999999999999</v>
      </c>
      <c r="C52" s="34">
        <v>33.69</v>
      </c>
      <c r="D52" s="93">
        <f t="shared" si="0"/>
        <v>95.649999999999991</v>
      </c>
      <c r="E52" s="34">
        <v>0</v>
      </c>
      <c r="F52" s="34"/>
      <c r="G52" s="34"/>
      <c r="H52" s="34"/>
      <c r="I52" s="34"/>
      <c r="J52" s="37">
        <v>17.57</v>
      </c>
      <c r="K52" s="37">
        <v>17.57</v>
      </c>
      <c r="L52" s="37">
        <v>18.010000000000002</v>
      </c>
      <c r="M52">
        <v>47.17</v>
      </c>
      <c r="N52">
        <v>211.79</v>
      </c>
      <c r="O52">
        <v>53.91</v>
      </c>
      <c r="P52">
        <v>0.77</v>
      </c>
      <c r="Q52">
        <v>5.01</v>
      </c>
      <c r="R52" s="93">
        <v>31.89</v>
      </c>
      <c r="S52" s="93">
        <v>31.88</v>
      </c>
      <c r="T52" s="93">
        <v>31.88</v>
      </c>
      <c r="U52">
        <v>0.99</v>
      </c>
      <c r="V52">
        <v>155.01482999999999</v>
      </c>
      <c r="W52">
        <v>1.43</v>
      </c>
      <c r="X52">
        <v>31</v>
      </c>
      <c r="Y52">
        <v>10.34</v>
      </c>
      <c r="Z52">
        <v>10.33</v>
      </c>
      <c r="AA52">
        <v>237.5</v>
      </c>
      <c r="AB52">
        <v>47.5</v>
      </c>
      <c r="AC52">
        <v>92.52</v>
      </c>
      <c r="AD52">
        <v>48.2</v>
      </c>
      <c r="AE52">
        <v>94</v>
      </c>
      <c r="AF52">
        <v>47</v>
      </c>
      <c r="AG52">
        <v>7</v>
      </c>
      <c r="AH52">
        <v>23.33</v>
      </c>
      <c r="AI52">
        <v>23.33</v>
      </c>
      <c r="AJ52">
        <v>18.29</v>
      </c>
      <c r="AK52">
        <v>203</v>
      </c>
      <c r="AL52">
        <v>87</v>
      </c>
    </row>
    <row r="53" spans="1:38">
      <c r="A53" t="s">
        <v>95</v>
      </c>
      <c r="B53" s="34">
        <v>113.6</v>
      </c>
      <c r="C53" s="34">
        <v>33.69</v>
      </c>
      <c r="D53" s="93">
        <f t="shared" si="0"/>
        <v>95.649999999999991</v>
      </c>
      <c r="E53" s="34">
        <v>0</v>
      </c>
      <c r="F53" s="34"/>
      <c r="G53" s="34"/>
      <c r="H53" s="34"/>
      <c r="I53" s="34"/>
      <c r="J53" s="37">
        <v>17.57</v>
      </c>
      <c r="K53" s="37">
        <v>17.57</v>
      </c>
      <c r="L53" s="37">
        <v>18.010000000000002</v>
      </c>
      <c r="M53">
        <v>33.020000000000003</v>
      </c>
      <c r="N53">
        <v>211.79</v>
      </c>
      <c r="O53">
        <v>53.91</v>
      </c>
      <c r="P53">
        <v>0.77</v>
      </c>
      <c r="Q53">
        <v>5.01</v>
      </c>
      <c r="R53" s="93">
        <v>31.89</v>
      </c>
      <c r="S53" s="93">
        <v>31.88</v>
      </c>
      <c r="T53" s="93">
        <v>31.88</v>
      </c>
      <c r="U53">
        <v>0.99</v>
      </c>
      <c r="V53">
        <v>154.67424500000001</v>
      </c>
      <c r="W53">
        <v>1.43</v>
      </c>
      <c r="X53">
        <v>29.5</v>
      </c>
      <c r="Y53">
        <v>9.84</v>
      </c>
      <c r="Z53">
        <v>9.83</v>
      </c>
      <c r="AA53">
        <v>237.5</v>
      </c>
      <c r="AB53">
        <v>47.5</v>
      </c>
      <c r="AC53">
        <v>92.52</v>
      </c>
      <c r="AD53">
        <v>48.2</v>
      </c>
      <c r="AE53">
        <v>94</v>
      </c>
      <c r="AF53">
        <v>47</v>
      </c>
      <c r="AG53">
        <v>7</v>
      </c>
      <c r="AH53">
        <v>23.33</v>
      </c>
      <c r="AI53">
        <v>23.33</v>
      </c>
      <c r="AJ53">
        <v>18.29</v>
      </c>
      <c r="AK53">
        <v>203</v>
      </c>
      <c r="AL53">
        <v>87</v>
      </c>
    </row>
    <row r="54" spans="1:38">
      <c r="A54" t="s">
        <v>96</v>
      </c>
      <c r="B54" s="34">
        <v>113.6</v>
      </c>
      <c r="C54" s="34">
        <v>33.69</v>
      </c>
      <c r="D54" s="93">
        <f t="shared" si="0"/>
        <v>95.649999999999991</v>
      </c>
      <c r="E54" s="34">
        <v>0</v>
      </c>
      <c r="F54" s="34"/>
      <c r="G54" s="34"/>
      <c r="H54" s="34"/>
      <c r="I54" s="34"/>
      <c r="J54" s="37">
        <v>17.57</v>
      </c>
      <c r="K54" s="37">
        <v>17.57</v>
      </c>
      <c r="L54" s="37">
        <v>18.010000000000002</v>
      </c>
      <c r="M54">
        <v>33.020000000000003</v>
      </c>
      <c r="N54">
        <v>211.79</v>
      </c>
      <c r="O54">
        <v>53.91</v>
      </c>
      <c r="P54">
        <v>0.77</v>
      </c>
      <c r="Q54">
        <v>5.01</v>
      </c>
      <c r="R54" s="93">
        <v>31.89</v>
      </c>
      <c r="S54" s="93">
        <v>31.88</v>
      </c>
      <c r="T54" s="93">
        <v>31.88</v>
      </c>
      <c r="U54">
        <v>0.99</v>
      </c>
      <c r="V54">
        <v>153.91522699999999</v>
      </c>
      <c r="W54">
        <v>1.43</v>
      </c>
      <c r="X54">
        <v>28.5</v>
      </c>
      <c r="Y54">
        <v>9.5</v>
      </c>
      <c r="Z54">
        <v>9.5</v>
      </c>
      <c r="AA54">
        <v>237.5</v>
      </c>
      <c r="AB54">
        <v>47.5</v>
      </c>
      <c r="AC54">
        <v>92.19</v>
      </c>
      <c r="AD54">
        <v>48.2</v>
      </c>
      <c r="AE54">
        <v>94</v>
      </c>
      <c r="AF54">
        <v>47</v>
      </c>
      <c r="AG54">
        <v>7</v>
      </c>
      <c r="AH54">
        <v>23.67</v>
      </c>
      <c r="AI54">
        <v>23.67</v>
      </c>
      <c r="AJ54">
        <v>18.29</v>
      </c>
      <c r="AK54">
        <v>203</v>
      </c>
      <c r="AL54">
        <v>87</v>
      </c>
    </row>
    <row r="55" spans="1:38">
      <c r="A55" t="s">
        <v>97</v>
      </c>
      <c r="B55" s="34">
        <v>113.6</v>
      </c>
      <c r="C55" s="34">
        <v>33.69</v>
      </c>
      <c r="D55" s="93">
        <f t="shared" si="0"/>
        <v>95.649999999999991</v>
      </c>
      <c r="E55" s="34">
        <v>0</v>
      </c>
      <c r="F55" s="34"/>
      <c r="G55" s="34"/>
      <c r="H55" s="34"/>
      <c r="I55" s="34"/>
      <c r="J55" s="37">
        <v>17.57</v>
      </c>
      <c r="K55" s="37">
        <v>17.57</v>
      </c>
      <c r="L55" s="37">
        <v>18.010000000000002</v>
      </c>
      <c r="M55">
        <v>33.020000000000003</v>
      </c>
      <c r="N55">
        <v>192.54</v>
      </c>
      <c r="O55">
        <v>53.91</v>
      </c>
      <c r="P55">
        <v>0.77</v>
      </c>
      <c r="Q55">
        <v>5.01</v>
      </c>
      <c r="R55" s="93">
        <v>31.89</v>
      </c>
      <c r="S55" s="93">
        <v>31.88</v>
      </c>
      <c r="T55" s="93">
        <v>31.88</v>
      </c>
      <c r="U55">
        <v>1.03</v>
      </c>
      <c r="V55">
        <v>152.708583</v>
      </c>
      <c r="W55">
        <v>1.43</v>
      </c>
      <c r="X55">
        <v>27.5</v>
      </c>
      <c r="Y55">
        <v>9.16</v>
      </c>
      <c r="Z55">
        <v>9.17</v>
      </c>
      <c r="AA55">
        <v>237.5</v>
      </c>
      <c r="AB55">
        <v>47.5</v>
      </c>
      <c r="AC55">
        <v>92.41</v>
      </c>
      <c r="AD55">
        <v>48.2</v>
      </c>
      <c r="AE55">
        <v>94</v>
      </c>
      <c r="AF55">
        <v>47</v>
      </c>
      <c r="AG55">
        <v>7</v>
      </c>
      <c r="AH55">
        <v>22.67</v>
      </c>
      <c r="AI55">
        <v>22.67</v>
      </c>
      <c r="AJ55">
        <v>18.29</v>
      </c>
      <c r="AK55">
        <v>203</v>
      </c>
      <c r="AL55">
        <v>87</v>
      </c>
    </row>
    <row r="56" spans="1:38">
      <c r="A56" t="s">
        <v>98</v>
      </c>
      <c r="B56" s="34">
        <v>113.6</v>
      </c>
      <c r="C56" s="34">
        <v>33.69</v>
      </c>
      <c r="D56" s="93">
        <f t="shared" si="0"/>
        <v>95.649999999999991</v>
      </c>
      <c r="E56" s="34">
        <v>0</v>
      </c>
      <c r="F56" s="34"/>
      <c r="G56" s="34"/>
      <c r="H56" s="34"/>
      <c r="I56" s="34"/>
      <c r="J56" s="37">
        <v>17.57</v>
      </c>
      <c r="K56" s="37">
        <v>17.57</v>
      </c>
      <c r="L56" s="37">
        <v>18.010000000000002</v>
      </c>
      <c r="M56">
        <v>33.020000000000003</v>
      </c>
      <c r="N56">
        <v>173.29</v>
      </c>
      <c r="O56">
        <v>53.91</v>
      </c>
      <c r="P56">
        <v>0.77</v>
      </c>
      <c r="Q56">
        <v>5.01</v>
      </c>
      <c r="R56" s="93">
        <v>31.89</v>
      </c>
      <c r="S56" s="93">
        <v>31.88</v>
      </c>
      <c r="T56" s="93">
        <v>31.88</v>
      </c>
      <c r="U56">
        <v>1.03</v>
      </c>
      <c r="V56">
        <v>150.84023099999999</v>
      </c>
      <c r="W56">
        <v>1.43</v>
      </c>
      <c r="X56">
        <v>26.5</v>
      </c>
      <c r="Y56">
        <v>8.84</v>
      </c>
      <c r="Z56">
        <v>8.83</v>
      </c>
      <c r="AA56">
        <v>237.5</v>
      </c>
      <c r="AB56">
        <v>47.5</v>
      </c>
      <c r="AC56">
        <v>92.51</v>
      </c>
      <c r="AD56">
        <v>48.2</v>
      </c>
      <c r="AE56">
        <v>94</v>
      </c>
      <c r="AF56">
        <v>47</v>
      </c>
      <c r="AG56">
        <v>7</v>
      </c>
      <c r="AH56">
        <v>21.67</v>
      </c>
      <c r="AI56">
        <v>21.67</v>
      </c>
      <c r="AJ56">
        <v>18.29</v>
      </c>
      <c r="AK56">
        <v>203</v>
      </c>
      <c r="AL56">
        <v>87</v>
      </c>
    </row>
    <row r="57" spans="1:38">
      <c r="A57" t="s">
        <v>99</v>
      </c>
      <c r="B57" s="34">
        <v>113.6</v>
      </c>
      <c r="C57" s="34">
        <v>33.69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17.57</v>
      </c>
      <c r="K57" s="37">
        <v>17.57</v>
      </c>
      <c r="L57" s="37">
        <v>18.010000000000002</v>
      </c>
      <c r="M57">
        <v>33.020000000000003</v>
      </c>
      <c r="N57">
        <v>148.91</v>
      </c>
      <c r="O57">
        <v>53.91</v>
      </c>
      <c r="P57">
        <v>0.77</v>
      </c>
      <c r="Q57">
        <v>5.01</v>
      </c>
      <c r="R57" s="93">
        <v>32.21</v>
      </c>
      <c r="S57" s="93">
        <v>32.22</v>
      </c>
      <c r="T57" s="93">
        <v>32.22</v>
      </c>
      <c r="U57">
        <v>1.03</v>
      </c>
      <c r="V57">
        <v>146.42235700000001</v>
      </c>
      <c r="W57">
        <v>1.43</v>
      </c>
      <c r="X57">
        <v>39</v>
      </c>
      <c r="Y57">
        <v>13</v>
      </c>
      <c r="Z57">
        <v>13</v>
      </c>
      <c r="AA57">
        <v>237.5</v>
      </c>
      <c r="AB57">
        <v>47.5</v>
      </c>
      <c r="AC57">
        <v>92.63</v>
      </c>
      <c r="AD57">
        <v>48</v>
      </c>
      <c r="AE57">
        <v>94</v>
      </c>
      <c r="AF57">
        <v>47</v>
      </c>
      <c r="AG57">
        <v>7</v>
      </c>
      <c r="AH57">
        <v>20.67</v>
      </c>
      <c r="AI57">
        <v>20.67</v>
      </c>
      <c r="AJ57">
        <v>18.29</v>
      </c>
      <c r="AK57">
        <v>200</v>
      </c>
      <c r="AL57">
        <v>85</v>
      </c>
    </row>
    <row r="58" spans="1:38">
      <c r="A58" t="s">
        <v>100</v>
      </c>
      <c r="B58" s="34">
        <v>113.6</v>
      </c>
      <c r="C58" s="34">
        <v>33.69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17.57</v>
      </c>
      <c r="K58" s="37">
        <v>17.57</v>
      </c>
      <c r="L58" s="37">
        <v>18.010000000000002</v>
      </c>
      <c r="M58">
        <v>33.020000000000003</v>
      </c>
      <c r="N58">
        <v>148.91</v>
      </c>
      <c r="O58">
        <v>53.91</v>
      </c>
      <c r="P58">
        <v>0.77</v>
      </c>
      <c r="Q58">
        <v>5.41</v>
      </c>
      <c r="R58" s="93">
        <v>32.21</v>
      </c>
      <c r="S58" s="93">
        <v>32.22</v>
      </c>
      <c r="T58" s="93">
        <v>32.22</v>
      </c>
      <c r="U58">
        <v>1.03</v>
      </c>
      <c r="V58">
        <v>143.14301</v>
      </c>
      <c r="W58">
        <v>1.43</v>
      </c>
      <c r="X58">
        <v>38</v>
      </c>
      <c r="Y58">
        <v>12.66</v>
      </c>
      <c r="Z58">
        <v>12.67</v>
      </c>
      <c r="AA58">
        <v>237.5</v>
      </c>
      <c r="AB58">
        <v>47.5</v>
      </c>
      <c r="AC58">
        <v>92.22</v>
      </c>
      <c r="AD58">
        <v>48</v>
      </c>
      <c r="AE58">
        <v>94</v>
      </c>
      <c r="AF58">
        <v>47</v>
      </c>
      <c r="AG58">
        <v>7</v>
      </c>
      <c r="AH58">
        <v>19.670000000000002</v>
      </c>
      <c r="AI58">
        <v>19.670000000000002</v>
      </c>
      <c r="AJ58">
        <v>18.29</v>
      </c>
      <c r="AK58">
        <v>200</v>
      </c>
      <c r="AL58">
        <v>85</v>
      </c>
    </row>
    <row r="59" spans="1:38">
      <c r="A59" t="s">
        <v>101</v>
      </c>
      <c r="B59" s="34">
        <v>113.6</v>
      </c>
      <c r="C59" s="34">
        <v>33.69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17.57</v>
      </c>
      <c r="K59" s="37">
        <v>17.57</v>
      </c>
      <c r="L59" s="37">
        <v>18.010000000000002</v>
      </c>
      <c r="M59">
        <v>33.020000000000003</v>
      </c>
      <c r="N59">
        <v>148.91</v>
      </c>
      <c r="O59">
        <v>53.91</v>
      </c>
      <c r="P59">
        <v>0.77</v>
      </c>
      <c r="Q59">
        <v>5.81</v>
      </c>
      <c r="R59" s="93">
        <v>32.21</v>
      </c>
      <c r="S59" s="93">
        <v>32.22</v>
      </c>
      <c r="T59" s="93">
        <v>32.22</v>
      </c>
      <c r="U59">
        <v>1.03</v>
      </c>
      <c r="V59">
        <v>139.02679699999999</v>
      </c>
      <c r="W59">
        <v>1.43</v>
      </c>
      <c r="X59">
        <v>27.5</v>
      </c>
      <c r="Y59">
        <v>9.16</v>
      </c>
      <c r="Z59">
        <v>9.17</v>
      </c>
      <c r="AA59">
        <v>237.5</v>
      </c>
      <c r="AB59">
        <v>47.5</v>
      </c>
      <c r="AC59">
        <v>92.15</v>
      </c>
      <c r="AD59">
        <v>47.2</v>
      </c>
      <c r="AE59">
        <v>94</v>
      </c>
      <c r="AF59">
        <v>47</v>
      </c>
      <c r="AG59">
        <v>7</v>
      </c>
      <c r="AH59">
        <v>18.670000000000002</v>
      </c>
      <c r="AI59">
        <v>18.670000000000002</v>
      </c>
      <c r="AJ59">
        <v>18.29</v>
      </c>
      <c r="AK59">
        <v>200</v>
      </c>
      <c r="AL59">
        <v>85</v>
      </c>
    </row>
    <row r="60" spans="1:38">
      <c r="A60" t="s">
        <v>102</v>
      </c>
      <c r="B60" s="34">
        <v>113.6</v>
      </c>
      <c r="C60" s="34">
        <v>33.69</v>
      </c>
      <c r="D60" s="93">
        <f t="shared" si="0"/>
        <v>97.15</v>
      </c>
      <c r="E60" s="34">
        <v>0</v>
      </c>
      <c r="F60" s="34"/>
      <c r="G60" s="34"/>
      <c r="H60" s="34"/>
      <c r="I60" s="34"/>
      <c r="J60" s="37">
        <v>17.46</v>
      </c>
      <c r="K60" s="37">
        <v>17.46</v>
      </c>
      <c r="L60" s="37">
        <v>17.89</v>
      </c>
      <c r="M60">
        <v>33.020000000000003</v>
      </c>
      <c r="N60">
        <v>148.91</v>
      </c>
      <c r="O60">
        <v>53.91</v>
      </c>
      <c r="P60">
        <v>0.77</v>
      </c>
      <c r="Q60">
        <v>6.01</v>
      </c>
      <c r="R60" s="93">
        <v>32.39</v>
      </c>
      <c r="S60" s="93">
        <v>32.380000000000003</v>
      </c>
      <c r="T60" s="93">
        <v>32.380000000000003</v>
      </c>
      <c r="U60">
        <v>1.03</v>
      </c>
      <c r="V60">
        <v>134.200221</v>
      </c>
      <c r="W60">
        <v>1.43</v>
      </c>
      <c r="X60">
        <v>27.5</v>
      </c>
      <c r="Y60">
        <v>9.16</v>
      </c>
      <c r="Z60">
        <v>9.17</v>
      </c>
      <c r="AA60">
        <v>237.5</v>
      </c>
      <c r="AB60">
        <v>47.5</v>
      </c>
      <c r="AC60">
        <v>92.04</v>
      </c>
      <c r="AD60">
        <v>46.9</v>
      </c>
      <c r="AE60">
        <v>94</v>
      </c>
      <c r="AF60">
        <v>47</v>
      </c>
      <c r="AG60">
        <v>7</v>
      </c>
      <c r="AH60">
        <v>18</v>
      </c>
      <c r="AI60">
        <v>18</v>
      </c>
      <c r="AJ60">
        <v>18.29</v>
      </c>
      <c r="AK60">
        <v>200</v>
      </c>
      <c r="AL60">
        <v>85</v>
      </c>
    </row>
    <row r="61" spans="1:38">
      <c r="A61" t="s">
        <v>103</v>
      </c>
      <c r="B61" s="34">
        <v>113.6</v>
      </c>
      <c r="C61" s="34">
        <v>33.69</v>
      </c>
      <c r="D61" s="93">
        <f t="shared" si="0"/>
        <v>97.15</v>
      </c>
      <c r="E61" s="34">
        <v>0</v>
      </c>
      <c r="F61" s="34"/>
      <c r="G61" s="34"/>
      <c r="H61" s="34"/>
      <c r="I61" s="34"/>
      <c r="J61" s="37">
        <v>16.96</v>
      </c>
      <c r="K61" s="37">
        <v>16.96</v>
      </c>
      <c r="L61" s="37">
        <v>17.38</v>
      </c>
      <c r="M61">
        <v>33.020000000000003</v>
      </c>
      <c r="N61">
        <v>148.91</v>
      </c>
      <c r="O61">
        <v>53.91</v>
      </c>
      <c r="P61">
        <v>0.77</v>
      </c>
      <c r="Q61">
        <v>6.41</v>
      </c>
      <c r="R61" s="93">
        <v>32.39</v>
      </c>
      <c r="S61" s="93">
        <v>32.380000000000003</v>
      </c>
      <c r="T61" s="93">
        <v>32.380000000000003</v>
      </c>
      <c r="U61">
        <v>1.03</v>
      </c>
      <c r="V61">
        <v>128.945481</v>
      </c>
      <c r="W61">
        <v>1.43</v>
      </c>
      <c r="X61">
        <v>27.5</v>
      </c>
      <c r="Y61">
        <v>9.16</v>
      </c>
      <c r="Z61">
        <v>9.17</v>
      </c>
      <c r="AA61">
        <v>237.5</v>
      </c>
      <c r="AB61">
        <v>47.5</v>
      </c>
      <c r="AC61">
        <v>92.56</v>
      </c>
      <c r="AD61">
        <v>46.3</v>
      </c>
      <c r="AE61">
        <v>94</v>
      </c>
      <c r="AF61">
        <v>47</v>
      </c>
      <c r="AG61">
        <v>9.9</v>
      </c>
      <c r="AH61">
        <v>17.670000000000002</v>
      </c>
      <c r="AI61">
        <v>17.670000000000002</v>
      </c>
      <c r="AJ61">
        <v>18.29</v>
      </c>
      <c r="AK61">
        <v>200</v>
      </c>
      <c r="AL61">
        <v>85</v>
      </c>
    </row>
    <row r="62" spans="1:38">
      <c r="A62" t="s">
        <v>104</v>
      </c>
      <c r="B62" s="34">
        <v>113.6</v>
      </c>
      <c r="C62" s="34">
        <v>33.69</v>
      </c>
      <c r="D62" s="93">
        <f t="shared" si="0"/>
        <v>97.15</v>
      </c>
      <c r="E62" s="34">
        <v>0</v>
      </c>
      <c r="F62" s="34"/>
      <c r="G62" s="34"/>
      <c r="H62" s="34"/>
      <c r="I62" s="34"/>
      <c r="J62" s="37">
        <v>16.350000000000001</v>
      </c>
      <c r="K62" s="37">
        <v>16.350000000000001</v>
      </c>
      <c r="L62" s="37">
        <v>16.760000000000002</v>
      </c>
      <c r="M62">
        <v>33.020000000000003</v>
      </c>
      <c r="N62">
        <v>148.91</v>
      </c>
      <c r="O62">
        <v>53.91</v>
      </c>
      <c r="P62">
        <v>0.77</v>
      </c>
      <c r="Q62">
        <v>6.81</v>
      </c>
      <c r="R62" s="93">
        <v>32.39</v>
      </c>
      <c r="S62" s="93">
        <v>32.380000000000003</v>
      </c>
      <c r="T62" s="93">
        <v>32.380000000000003</v>
      </c>
      <c r="U62">
        <v>1.03</v>
      </c>
      <c r="V62">
        <v>122.94145399999999</v>
      </c>
      <c r="W62">
        <v>1.43</v>
      </c>
      <c r="X62">
        <v>27.5</v>
      </c>
      <c r="Y62">
        <v>9.16</v>
      </c>
      <c r="Z62">
        <v>9.17</v>
      </c>
      <c r="AA62">
        <v>237.5</v>
      </c>
      <c r="AB62">
        <v>47.5</v>
      </c>
      <c r="AC62">
        <v>92.52</v>
      </c>
      <c r="AD62">
        <v>44.7</v>
      </c>
      <c r="AE62">
        <v>93</v>
      </c>
      <c r="AF62">
        <v>47</v>
      </c>
      <c r="AG62">
        <v>9.6300000000000008</v>
      </c>
      <c r="AH62">
        <v>17</v>
      </c>
      <c r="AI62">
        <v>17</v>
      </c>
      <c r="AJ62">
        <v>18.29</v>
      </c>
      <c r="AK62">
        <v>200</v>
      </c>
      <c r="AL62">
        <v>85</v>
      </c>
    </row>
    <row r="63" spans="1:38">
      <c r="A63" t="s">
        <v>105</v>
      </c>
      <c r="B63" s="34">
        <v>113.6</v>
      </c>
      <c r="C63" s="34">
        <v>33.69</v>
      </c>
      <c r="D63" s="93">
        <f t="shared" si="0"/>
        <v>97.15</v>
      </c>
      <c r="E63" s="34">
        <v>0</v>
      </c>
      <c r="F63" s="34"/>
      <c r="G63" s="34"/>
      <c r="H63" s="34"/>
      <c r="I63" s="34"/>
      <c r="J63" s="37">
        <v>15.59</v>
      </c>
      <c r="K63" s="37">
        <v>15.59</v>
      </c>
      <c r="L63" s="37">
        <v>15.98</v>
      </c>
      <c r="M63">
        <v>33.020000000000003</v>
      </c>
      <c r="N63">
        <v>148.91</v>
      </c>
      <c r="O63">
        <v>53.91</v>
      </c>
      <c r="P63">
        <v>0.85</v>
      </c>
      <c r="Q63">
        <v>7.21</v>
      </c>
      <c r="R63" s="93">
        <v>32.39</v>
      </c>
      <c r="S63" s="93">
        <v>32.380000000000003</v>
      </c>
      <c r="T63" s="93">
        <v>32.380000000000003</v>
      </c>
      <c r="U63">
        <v>1.07</v>
      </c>
      <c r="V63">
        <v>116.100561</v>
      </c>
      <c r="W63">
        <v>1.43</v>
      </c>
      <c r="X63">
        <v>27.5</v>
      </c>
      <c r="Y63">
        <v>9.16</v>
      </c>
      <c r="Z63">
        <v>9.17</v>
      </c>
      <c r="AA63">
        <v>229.17</v>
      </c>
      <c r="AB63">
        <v>45.83</v>
      </c>
      <c r="AC63">
        <v>92.52</v>
      </c>
      <c r="AD63">
        <v>40.6</v>
      </c>
      <c r="AE63">
        <v>90</v>
      </c>
      <c r="AF63">
        <v>45</v>
      </c>
      <c r="AG63">
        <v>9.14</v>
      </c>
      <c r="AH63">
        <v>16.670000000000002</v>
      </c>
      <c r="AI63">
        <v>16.670000000000002</v>
      </c>
      <c r="AJ63">
        <v>18.29</v>
      </c>
      <c r="AK63">
        <v>188</v>
      </c>
      <c r="AL63">
        <v>80</v>
      </c>
    </row>
    <row r="64" spans="1:38">
      <c r="A64" t="s">
        <v>106</v>
      </c>
      <c r="B64" s="34">
        <v>113.6</v>
      </c>
      <c r="C64" s="34">
        <v>33.69</v>
      </c>
      <c r="D64" s="93">
        <f t="shared" si="0"/>
        <v>97.15</v>
      </c>
      <c r="E64" s="34">
        <v>0</v>
      </c>
      <c r="F64" s="34"/>
      <c r="G64" s="34"/>
      <c r="H64" s="34"/>
      <c r="I64" s="34"/>
      <c r="J64" s="37">
        <v>14.82</v>
      </c>
      <c r="K64" s="37">
        <v>14.82</v>
      </c>
      <c r="L64" s="37">
        <v>15.19</v>
      </c>
      <c r="M64">
        <v>33.020000000000003</v>
      </c>
      <c r="N64">
        <v>173.29</v>
      </c>
      <c r="O64">
        <v>53.91</v>
      </c>
      <c r="P64">
        <v>0.85</v>
      </c>
      <c r="Q64">
        <v>7.21</v>
      </c>
      <c r="R64" s="93">
        <v>32.39</v>
      </c>
      <c r="S64" s="93">
        <v>32.380000000000003</v>
      </c>
      <c r="T64" s="93">
        <v>32.380000000000003</v>
      </c>
      <c r="U64">
        <v>1.07</v>
      </c>
      <c r="V64">
        <v>108.11141000000001</v>
      </c>
      <c r="W64">
        <v>1.43</v>
      </c>
      <c r="X64">
        <v>25</v>
      </c>
      <c r="Y64">
        <v>8.34</v>
      </c>
      <c r="Z64">
        <v>8.33</v>
      </c>
      <c r="AA64">
        <v>225.3</v>
      </c>
      <c r="AB64">
        <v>45.06</v>
      </c>
      <c r="AC64">
        <v>90.82</v>
      </c>
      <c r="AD64">
        <v>38.5</v>
      </c>
      <c r="AE64">
        <v>83</v>
      </c>
      <c r="AF64">
        <v>42</v>
      </c>
      <c r="AG64">
        <v>8.73</v>
      </c>
      <c r="AH64">
        <v>16</v>
      </c>
      <c r="AI64">
        <v>16</v>
      </c>
      <c r="AJ64">
        <v>19.25</v>
      </c>
      <c r="AK64">
        <v>176</v>
      </c>
      <c r="AL64">
        <v>75</v>
      </c>
    </row>
    <row r="65" spans="1:38">
      <c r="A65" t="s">
        <v>107</v>
      </c>
      <c r="B65" s="34">
        <v>113.6</v>
      </c>
      <c r="C65" s="34">
        <v>33.69</v>
      </c>
      <c r="D65" s="93">
        <f t="shared" si="0"/>
        <v>97.15</v>
      </c>
      <c r="E65" s="34">
        <v>0</v>
      </c>
      <c r="F65" s="34"/>
      <c r="G65" s="34"/>
      <c r="H65" s="34"/>
      <c r="I65" s="34"/>
      <c r="J65" s="37">
        <v>11.84</v>
      </c>
      <c r="K65" s="37">
        <v>11.84</v>
      </c>
      <c r="L65" s="37">
        <v>12.14</v>
      </c>
      <c r="M65">
        <v>33.020000000000003</v>
      </c>
      <c r="N65">
        <v>192.54</v>
      </c>
      <c r="O65">
        <v>53.91</v>
      </c>
      <c r="P65">
        <v>0.93</v>
      </c>
      <c r="Q65">
        <v>7.21</v>
      </c>
      <c r="R65" s="93">
        <v>32.39</v>
      </c>
      <c r="S65" s="93">
        <v>32.380000000000003</v>
      </c>
      <c r="T65" s="93">
        <v>32.380000000000003</v>
      </c>
      <c r="U65">
        <v>1.07</v>
      </c>
      <c r="V65">
        <v>99.382703000000006</v>
      </c>
      <c r="W65">
        <v>1.43</v>
      </c>
      <c r="X65">
        <v>22.5</v>
      </c>
      <c r="Y65">
        <v>7.5</v>
      </c>
      <c r="Z65">
        <v>7.5</v>
      </c>
      <c r="AA65">
        <v>212.8</v>
      </c>
      <c r="AB65">
        <v>42.56</v>
      </c>
      <c r="AC65">
        <v>84.66</v>
      </c>
      <c r="AD65">
        <v>36.299999999999997</v>
      </c>
      <c r="AE65">
        <v>77</v>
      </c>
      <c r="AF65">
        <v>38</v>
      </c>
      <c r="AG65">
        <v>8.42</v>
      </c>
      <c r="AH65">
        <v>15.67</v>
      </c>
      <c r="AI65">
        <v>15.67</v>
      </c>
      <c r="AJ65">
        <v>20.22</v>
      </c>
      <c r="AK65">
        <v>163</v>
      </c>
      <c r="AL65">
        <v>70</v>
      </c>
    </row>
    <row r="66" spans="1:38">
      <c r="A66" t="s">
        <v>108</v>
      </c>
      <c r="B66" s="34">
        <v>113.6</v>
      </c>
      <c r="C66" s="34">
        <v>33.69</v>
      </c>
      <c r="D66" s="93">
        <f t="shared" si="0"/>
        <v>97.15</v>
      </c>
      <c r="E66" s="34">
        <v>0</v>
      </c>
      <c r="F66" s="34"/>
      <c r="G66" s="34"/>
      <c r="H66" s="34"/>
      <c r="I66" s="34"/>
      <c r="J66" s="37">
        <v>10.87</v>
      </c>
      <c r="K66" s="37">
        <v>10.87</v>
      </c>
      <c r="L66" s="37">
        <v>11.14</v>
      </c>
      <c r="M66">
        <v>33.020000000000003</v>
      </c>
      <c r="N66">
        <v>192.54</v>
      </c>
      <c r="O66">
        <v>53.91</v>
      </c>
      <c r="P66">
        <v>0.93</v>
      </c>
      <c r="Q66">
        <v>7.21</v>
      </c>
      <c r="R66" s="93">
        <v>32.39</v>
      </c>
      <c r="S66" s="93">
        <v>32.380000000000003</v>
      </c>
      <c r="T66" s="93">
        <v>32.380000000000003</v>
      </c>
      <c r="U66">
        <v>1.07</v>
      </c>
      <c r="V66">
        <v>89.749013000000005</v>
      </c>
      <c r="W66">
        <v>1.43</v>
      </c>
      <c r="X66">
        <v>22.5</v>
      </c>
      <c r="Y66">
        <v>7.5</v>
      </c>
      <c r="Z66">
        <v>7.5</v>
      </c>
      <c r="AA66">
        <v>196.13</v>
      </c>
      <c r="AB66">
        <v>39.229999999999997</v>
      </c>
      <c r="AC66">
        <v>78.5</v>
      </c>
      <c r="AD66">
        <v>33.200000000000003</v>
      </c>
      <c r="AE66">
        <v>70</v>
      </c>
      <c r="AF66">
        <v>35</v>
      </c>
      <c r="AG66">
        <v>7.94</v>
      </c>
      <c r="AH66">
        <v>15.33</v>
      </c>
      <c r="AI66">
        <v>15.33</v>
      </c>
      <c r="AJ66">
        <v>20.22</v>
      </c>
      <c r="AK66">
        <v>148</v>
      </c>
      <c r="AL66">
        <v>64</v>
      </c>
    </row>
    <row r="67" spans="1:38">
      <c r="A67" t="s">
        <v>109</v>
      </c>
      <c r="B67" s="34">
        <v>113.6</v>
      </c>
      <c r="C67" s="34">
        <v>33.69</v>
      </c>
      <c r="D67" s="93">
        <f t="shared" si="0"/>
        <v>97.15</v>
      </c>
      <c r="E67" s="34">
        <v>0</v>
      </c>
      <c r="F67" s="34"/>
      <c r="G67" s="34"/>
      <c r="H67" s="34"/>
      <c r="I67" s="34"/>
      <c r="J67" s="37">
        <v>9.98</v>
      </c>
      <c r="K67" s="37">
        <v>9.98</v>
      </c>
      <c r="L67" s="37">
        <v>10.23</v>
      </c>
      <c r="M67">
        <v>33.020000000000003</v>
      </c>
      <c r="N67">
        <v>211.79</v>
      </c>
      <c r="O67">
        <v>53.91</v>
      </c>
      <c r="P67">
        <v>0.93</v>
      </c>
      <c r="Q67">
        <v>7.21</v>
      </c>
      <c r="R67" s="93">
        <v>32.39</v>
      </c>
      <c r="S67" s="93">
        <v>32.380000000000003</v>
      </c>
      <c r="T67" s="93">
        <v>32.380000000000003</v>
      </c>
      <c r="U67">
        <v>1.07</v>
      </c>
      <c r="V67">
        <v>79.667697000000004</v>
      </c>
      <c r="W67">
        <v>1.43</v>
      </c>
      <c r="X67">
        <v>22.5</v>
      </c>
      <c r="Y67">
        <v>7.5</v>
      </c>
      <c r="Z67">
        <v>7.5</v>
      </c>
      <c r="AA67">
        <v>179.47</v>
      </c>
      <c r="AB67">
        <v>35.89</v>
      </c>
      <c r="AC67">
        <v>70.930000000000007</v>
      </c>
      <c r="AD67">
        <v>30.4</v>
      </c>
      <c r="AE67">
        <v>60</v>
      </c>
      <c r="AF67">
        <v>30</v>
      </c>
      <c r="AG67">
        <v>7.86</v>
      </c>
      <c r="AH67">
        <v>15</v>
      </c>
      <c r="AI67">
        <v>15</v>
      </c>
      <c r="AJ67">
        <v>21.18</v>
      </c>
      <c r="AK67">
        <v>133</v>
      </c>
      <c r="AL67">
        <v>57</v>
      </c>
    </row>
    <row r="68" spans="1:38">
      <c r="A68" t="s">
        <v>110</v>
      </c>
      <c r="B68" s="34">
        <v>131.33000000000001</v>
      </c>
      <c r="C68" s="34">
        <v>33.69</v>
      </c>
      <c r="D68" s="93">
        <f t="shared" ref="D68:D98" si="1">R68+S68+T68</f>
        <v>97.15</v>
      </c>
      <c r="E68" s="34">
        <v>0</v>
      </c>
      <c r="F68" s="34"/>
      <c r="G68" s="34"/>
      <c r="H68" s="34"/>
      <c r="I68" s="34"/>
      <c r="J68" s="37">
        <v>8.66</v>
      </c>
      <c r="K68" s="37">
        <v>8.66</v>
      </c>
      <c r="L68" s="37">
        <v>8.8800000000000008</v>
      </c>
      <c r="M68">
        <v>33.020000000000003</v>
      </c>
      <c r="N68">
        <v>231.05</v>
      </c>
      <c r="O68">
        <v>53.91</v>
      </c>
      <c r="P68">
        <v>0.93</v>
      </c>
      <c r="Q68">
        <v>7.21</v>
      </c>
      <c r="R68" s="93">
        <v>32.39</v>
      </c>
      <c r="S68" s="93">
        <v>32.380000000000003</v>
      </c>
      <c r="T68" s="93">
        <v>32.380000000000003</v>
      </c>
      <c r="U68">
        <v>1.07</v>
      </c>
      <c r="V68">
        <v>69.148486000000005</v>
      </c>
      <c r="W68">
        <v>1.43</v>
      </c>
      <c r="X68">
        <v>22</v>
      </c>
      <c r="Y68">
        <v>7.34</v>
      </c>
      <c r="Z68">
        <v>7.33</v>
      </c>
      <c r="AA68">
        <v>158.63</v>
      </c>
      <c r="AB68">
        <v>31.73</v>
      </c>
      <c r="AC68">
        <v>62.59</v>
      </c>
      <c r="AD68">
        <v>27</v>
      </c>
      <c r="AE68">
        <v>51</v>
      </c>
      <c r="AF68">
        <v>25</v>
      </c>
      <c r="AG68">
        <v>7.77</v>
      </c>
      <c r="AH68">
        <v>15</v>
      </c>
      <c r="AI68">
        <v>15</v>
      </c>
      <c r="AJ68">
        <v>21.18</v>
      </c>
      <c r="AK68">
        <v>116</v>
      </c>
      <c r="AL68">
        <v>49</v>
      </c>
    </row>
    <row r="69" spans="1:38">
      <c r="A69" t="s">
        <v>111</v>
      </c>
      <c r="B69" s="34">
        <v>160.21</v>
      </c>
      <c r="C69" s="34">
        <v>33.69</v>
      </c>
      <c r="D69" s="93">
        <f t="shared" si="1"/>
        <v>97.15</v>
      </c>
      <c r="E69" s="34">
        <v>0</v>
      </c>
      <c r="F69" s="34"/>
      <c r="G69" s="34"/>
      <c r="H69" s="34"/>
      <c r="I69" s="34"/>
      <c r="J69" s="37">
        <v>7.34</v>
      </c>
      <c r="K69" s="37">
        <v>7.34</v>
      </c>
      <c r="L69" s="37">
        <v>7.53</v>
      </c>
      <c r="M69">
        <v>37.270000000000003</v>
      </c>
      <c r="N69">
        <v>250.3</v>
      </c>
      <c r="O69">
        <v>53.91</v>
      </c>
      <c r="P69">
        <v>0.93</v>
      </c>
      <c r="Q69">
        <v>7.21</v>
      </c>
      <c r="R69" s="93">
        <v>32.39</v>
      </c>
      <c r="S69" s="93">
        <v>32.380000000000003</v>
      </c>
      <c r="T69" s="93">
        <v>32.380000000000003</v>
      </c>
      <c r="U69">
        <v>1.07</v>
      </c>
      <c r="V69">
        <v>58.687660999999999</v>
      </c>
      <c r="W69">
        <v>1.43</v>
      </c>
      <c r="X69">
        <v>22.5</v>
      </c>
      <c r="Y69">
        <v>7.5</v>
      </c>
      <c r="Z69">
        <v>7.5</v>
      </c>
      <c r="AA69">
        <v>143.28</v>
      </c>
      <c r="AB69">
        <v>28.65</v>
      </c>
      <c r="AC69">
        <v>53.73</v>
      </c>
      <c r="AD69">
        <v>23.3</v>
      </c>
      <c r="AE69">
        <v>42</v>
      </c>
      <c r="AF69">
        <v>21</v>
      </c>
      <c r="AG69">
        <v>7.54</v>
      </c>
      <c r="AH69">
        <v>15</v>
      </c>
      <c r="AI69">
        <v>15</v>
      </c>
      <c r="AJ69">
        <v>22.14</v>
      </c>
      <c r="AK69">
        <v>97</v>
      </c>
      <c r="AL69">
        <v>41</v>
      </c>
    </row>
    <row r="70" spans="1:38">
      <c r="A70" t="s">
        <v>112</v>
      </c>
      <c r="B70" s="34">
        <v>206.01</v>
      </c>
      <c r="C70" s="34">
        <v>46.07</v>
      </c>
      <c r="D70" s="93">
        <f t="shared" si="1"/>
        <v>97.15</v>
      </c>
      <c r="E70" s="34">
        <v>0</v>
      </c>
      <c r="F70" s="34"/>
      <c r="G70" s="34"/>
      <c r="H70" s="34"/>
      <c r="I70" s="34"/>
      <c r="J70" s="37">
        <v>6.03</v>
      </c>
      <c r="K70" s="37">
        <v>6.03</v>
      </c>
      <c r="L70" s="37">
        <v>6.17</v>
      </c>
      <c r="M70">
        <v>57.74</v>
      </c>
      <c r="N70">
        <v>270.76</v>
      </c>
      <c r="O70">
        <v>53.91</v>
      </c>
      <c r="P70">
        <v>0.93</v>
      </c>
      <c r="Q70">
        <v>7.21</v>
      </c>
      <c r="R70" s="93">
        <v>32.39</v>
      </c>
      <c r="S70" s="93">
        <v>32.380000000000003</v>
      </c>
      <c r="T70" s="93">
        <v>32.380000000000003</v>
      </c>
      <c r="U70">
        <v>1.07</v>
      </c>
      <c r="V70">
        <v>46.796379000000002</v>
      </c>
      <c r="W70">
        <v>1.43</v>
      </c>
      <c r="X70">
        <v>22.5</v>
      </c>
      <c r="Y70">
        <v>7.5</v>
      </c>
      <c r="Z70">
        <v>7.5</v>
      </c>
      <c r="AA70">
        <v>125.04</v>
      </c>
      <c r="AB70">
        <v>25.01</v>
      </c>
      <c r="AC70">
        <v>44.65</v>
      </c>
      <c r="AD70">
        <v>19.5</v>
      </c>
      <c r="AE70">
        <v>33</v>
      </c>
      <c r="AF70">
        <v>17</v>
      </c>
      <c r="AG70">
        <v>7.48</v>
      </c>
      <c r="AH70">
        <v>15</v>
      </c>
      <c r="AI70">
        <v>15</v>
      </c>
      <c r="AJ70">
        <v>22.14</v>
      </c>
      <c r="AK70">
        <v>78</v>
      </c>
      <c r="AL70">
        <v>34</v>
      </c>
    </row>
    <row r="71" spans="1:38">
      <c r="A71" t="s">
        <v>113</v>
      </c>
      <c r="B71" s="34">
        <v>186.75</v>
      </c>
      <c r="C71" s="34">
        <v>48.01</v>
      </c>
      <c r="D71" s="93">
        <f t="shared" si="1"/>
        <v>92.39</v>
      </c>
      <c r="E71" s="34">
        <v>0</v>
      </c>
      <c r="F71" s="34"/>
      <c r="G71" s="34"/>
      <c r="H71" s="34"/>
      <c r="I71" s="34"/>
      <c r="J71" s="37">
        <v>4.59</v>
      </c>
      <c r="K71" s="37">
        <v>4.59</v>
      </c>
      <c r="L71" s="37">
        <v>4.71</v>
      </c>
      <c r="M71">
        <v>47.17</v>
      </c>
      <c r="N71">
        <v>270.76</v>
      </c>
      <c r="O71">
        <v>53.91</v>
      </c>
      <c r="P71">
        <v>0.93</v>
      </c>
      <c r="Q71">
        <v>7.21</v>
      </c>
      <c r="R71" s="93">
        <v>28.38</v>
      </c>
      <c r="S71" s="93">
        <v>33</v>
      </c>
      <c r="T71" s="93">
        <v>31.01</v>
      </c>
      <c r="U71">
        <v>1.07</v>
      </c>
      <c r="V71">
        <v>34.788325</v>
      </c>
      <c r="W71">
        <v>1.39</v>
      </c>
      <c r="X71">
        <v>22</v>
      </c>
      <c r="Y71">
        <v>7.34</v>
      </c>
      <c r="Z71">
        <v>7.33</v>
      </c>
      <c r="AA71">
        <v>106.57</v>
      </c>
      <c r="AB71">
        <v>21.31</v>
      </c>
      <c r="AC71">
        <v>34.799999999999997</v>
      </c>
      <c r="AD71">
        <v>15</v>
      </c>
      <c r="AE71">
        <v>25</v>
      </c>
      <c r="AF71">
        <v>13</v>
      </c>
      <c r="AG71">
        <v>7.35</v>
      </c>
      <c r="AH71">
        <v>15</v>
      </c>
      <c r="AI71">
        <v>15</v>
      </c>
      <c r="AJ71">
        <v>22.14</v>
      </c>
      <c r="AK71">
        <v>64</v>
      </c>
      <c r="AL71">
        <v>27</v>
      </c>
    </row>
    <row r="72" spans="1:38">
      <c r="A72" t="s">
        <v>114</v>
      </c>
      <c r="B72" s="34">
        <v>186.75</v>
      </c>
      <c r="C72" s="34">
        <v>48.01</v>
      </c>
      <c r="D72" s="93">
        <f t="shared" si="1"/>
        <v>49.64</v>
      </c>
      <c r="E72" s="34">
        <v>0</v>
      </c>
      <c r="F72" s="34"/>
      <c r="G72" s="34"/>
      <c r="H72" s="34"/>
      <c r="I72" s="34"/>
      <c r="J72" s="37">
        <v>3.15</v>
      </c>
      <c r="K72" s="37">
        <v>3.15</v>
      </c>
      <c r="L72" s="37">
        <v>3.23</v>
      </c>
      <c r="M72">
        <v>42.93</v>
      </c>
      <c r="N72">
        <v>270.76</v>
      </c>
      <c r="O72">
        <v>82.79</v>
      </c>
      <c r="P72">
        <v>0.93</v>
      </c>
      <c r="Q72">
        <v>7.21</v>
      </c>
      <c r="R72" s="93">
        <v>10.98</v>
      </c>
      <c r="S72" s="93">
        <v>25</v>
      </c>
      <c r="T72" s="93">
        <v>13.66</v>
      </c>
      <c r="U72">
        <v>1.07</v>
      </c>
      <c r="V72">
        <v>23.383593000000001</v>
      </c>
      <c r="W72">
        <v>1.39</v>
      </c>
      <c r="X72">
        <v>22</v>
      </c>
      <c r="Y72">
        <v>7.34</v>
      </c>
      <c r="Z72">
        <v>7.33</v>
      </c>
      <c r="AA72">
        <v>85.23</v>
      </c>
      <c r="AB72">
        <v>17.05</v>
      </c>
      <c r="AC72">
        <v>26.82</v>
      </c>
      <c r="AD72">
        <v>10</v>
      </c>
      <c r="AE72">
        <v>16</v>
      </c>
      <c r="AF72">
        <v>8</v>
      </c>
      <c r="AG72">
        <v>7.32</v>
      </c>
      <c r="AH72">
        <v>15</v>
      </c>
      <c r="AI72">
        <v>15</v>
      </c>
      <c r="AJ72">
        <v>23.1</v>
      </c>
      <c r="AK72">
        <v>49</v>
      </c>
      <c r="AL72">
        <v>21</v>
      </c>
    </row>
    <row r="73" spans="1:38">
      <c r="A73" t="s">
        <v>115</v>
      </c>
      <c r="B73" s="34">
        <v>206.01</v>
      </c>
      <c r="C73" s="34">
        <v>53.08</v>
      </c>
      <c r="D73" s="93">
        <f t="shared" si="1"/>
        <v>22.54</v>
      </c>
      <c r="E73" s="34">
        <v>0</v>
      </c>
      <c r="F73" s="34"/>
      <c r="G73" s="34"/>
      <c r="H73" s="34"/>
      <c r="I73" s="34"/>
      <c r="J73" s="37">
        <v>1.82</v>
      </c>
      <c r="K73" s="37">
        <v>1.82</v>
      </c>
      <c r="L73" s="37">
        <v>1.86</v>
      </c>
      <c r="M73">
        <v>38.68</v>
      </c>
      <c r="N73">
        <v>270.76</v>
      </c>
      <c r="O73">
        <v>99.75</v>
      </c>
      <c r="P73">
        <v>0.93</v>
      </c>
      <c r="Q73">
        <v>7.21</v>
      </c>
      <c r="R73" s="93">
        <v>8.5399999999999991</v>
      </c>
      <c r="S73" s="93">
        <v>7</v>
      </c>
      <c r="T73" s="93">
        <v>7</v>
      </c>
      <c r="U73">
        <v>1.07</v>
      </c>
      <c r="V73">
        <v>14.041833</v>
      </c>
      <c r="W73">
        <v>1.39</v>
      </c>
      <c r="X73">
        <v>22</v>
      </c>
      <c r="Y73">
        <v>7.34</v>
      </c>
      <c r="Z73">
        <v>7.33</v>
      </c>
      <c r="AA73">
        <v>63.78</v>
      </c>
      <c r="AB73">
        <v>12.76</v>
      </c>
      <c r="AC73">
        <v>21.74</v>
      </c>
      <c r="AD73">
        <v>8</v>
      </c>
      <c r="AE73">
        <v>10</v>
      </c>
      <c r="AF73">
        <v>5</v>
      </c>
      <c r="AG73">
        <v>7.16</v>
      </c>
      <c r="AH73">
        <v>15</v>
      </c>
      <c r="AI73">
        <v>15</v>
      </c>
      <c r="AJ73">
        <v>24.07</v>
      </c>
      <c r="AK73">
        <v>35</v>
      </c>
      <c r="AL73">
        <v>15</v>
      </c>
    </row>
    <row r="74" spans="1:38">
      <c r="A74" t="s">
        <v>116</v>
      </c>
      <c r="B74" s="34">
        <v>206.01</v>
      </c>
      <c r="C74" s="34">
        <v>53.08</v>
      </c>
      <c r="D74" s="93">
        <f t="shared" si="1"/>
        <v>5.42</v>
      </c>
      <c r="E74" s="34">
        <v>0</v>
      </c>
      <c r="F74" s="34"/>
      <c r="G74" s="34"/>
      <c r="H74" s="34"/>
      <c r="I74" s="34"/>
      <c r="J74" s="37">
        <v>1.17</v>
      </c>
      <c r="K74" s="37">
        <v>1.17</v>
      </c>
      <c r="L74" s="37">
        <v>1.19</v>
      </c>
      <c r="M74">
        <v>34.44</v>
      </c>
      <c r="N74">
        <v>270.76</v>
      </c>
      <c r="O74">
        <v>99.75</v>
      </c>
      <c r="P74">
        <v>0.93</v>
      </c>
      <c r="Q74">
        <v>7.21</v>
      </c>
      <c r="R74" s="93">
        <v>3.42</v>
      </c>
      <c r="S74" s="93">
        <v>1</v>
      </c>
      <c r="T74" s="93">
        <v>1</v>
      </c>
      <c r="U74">
        <v>1.07</v>
      </c>
      <c r="V74">
        <v>7.7556070000000004</v>
      </c>
      <c r="W74">
        <v>1.39</v>
      </c>
      <c r="X74">
        <v>22</v>
      </c>
      <c r="Y74">
        <v>7.34</v>
      </c>
      <c r="Z74">
        <v>7.33</v>
      </c>
      <c r="AA74">
        <v>40.700000000000003</v>
      </c>
      <c r="AB74">
        <v>8.14</v>
      </c>
      <c r="AC74">
        <v>16.739999999999998</v>
      </c>
      <c r="AD74">
        <v>4</v>
      </c>
      <c r="AE74">
        <v>7</v>
      </c>
      <c r="AF74">
        <v>3</v>
      </c>
      <c r="AG74">
        <v>7.2</v>
      </c>
      <c r="AH74">
        <v>15</v>
      </c>
      <c r="AI74">
        <v>15</v>
      </c>
      <c r="AJ74">
        <v>24.07</v>
      </c>
      <c r="AK74">
        <v>18</v>
      </c>
      <c r="AL74">
        <v>7</v>
      </c>
    </row>
    <row r="75" spans="1:38">
      <c r="A75" t="s">
        <v>117</v>
      </c>
      <c r="B75" s="34">
        <v>186.75</v>
      </c>
      <c r="C75" s="34">
        <v>53.08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0.66</v>
      </c>
      <c r="K75" s="37">
        <v>0.66</v>
      </c>
      <c r="L75" s="37">
        <v>0.67</v>
      </c>
      <c r="M75">
        <v>33.020000000000003</v>
      </c>
      <c r="N75">
        <v>270.76</v>
      </c>
      <c r="O75">
        <v>99.75</v>
      </c>
      <c r="P75">
        <v>0.97</v>
      </c>
      <c r="Q75">
        <v>7.21</v>
      </c>
      <c r="R75" s="93">
        <v>0</v>
      </c>
      <c r="S75" s="93">
        <v>0</v>
      </c>
      <c r="T75" s="93">
        <v>0</v>
      </c>
      <c r="U75">
        <v>1.07</v>
      </c>
      <c r="V75">
        <v>3.6977799999999998</v>
      </c>
      <c r="W75">
        <v>1.39</v>
      </c>
      <c r="X75">
        <v>22</v>
      </c>
      <c r="Y75">
        <v>7.34</v>
      </c>
      <c r="Z75">
        <v>7.33</v>
      </c>
      <c r="AA75">
        <v>22.53</v>
      </c>
      <c r="AB75">
        <v>4.5</v>
      </c>
      <c r="AC75">
        <v>11.82</v>
      </c>
      <c r="AD75">
        <v>3</v>
      </c>
      <c r="AE75">
        <v>3</v>
      </c>
      <c r="AF75">
        <v>1</v>
      </c>
      <c r="AG75">
        <v>7.16</v>
      </c>
      <c r="AH75">
        <v>15</v>
      </c>
      <c r="AI75">
        <v>15</v>
      </c>
      <c r="AJ75">
        <v>24.07</v>
      </c>
      <c r="AK75">
        <v>7</v>
      </c>
      <c r="AL75">
        <v>3</v>
      </c>
    </row>
    <row r="76" spans="1:38">
      <c r="A76" t="s">
        <v>118</v>
      </c>
      <c r="B76" s="34">
        <v>186.75</v>
      </c>
      <c r="C76" s="34">
        <v>53.08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0.28999999999999998</v>
      </c>
      <c r="K76" s="37">
        <v>0.28999999999999998</v>
      </c>
      <c r="L76" s="37">
        <v>0.3</v>
      </c>
      <c r="M76">
        <v>47.17</v>
      </c>
      <c r="N76">
        <v>270.76</v>
      </c>
      <c r="O76">
        <v>99.75</v>
      </c>
      <c r="P76">
        <v>0.97</v>
      </c>
      <c r="Q76">
        <v>7.21</v>
      </c>
      <c r="R76" s="93">
        <v>0</v>
      </c>
      <c r="S76" s="93">
        <v>0</v>
      </c>
      <c r="T76" s="93">
        <v>0</v>
      </c>
      <c r="U76">
        <v>1.07</v>
      </c>
      <c r="V76">
        <v>0.85632799999999998</v>
      </c>
      <c r="W76">
        <v>1.39</v>
      </c>
      <c r="X76">
        <v>22</v>
      </c>
      <c r="Y76">
        <v>7.34</v>
      </c>
      <c r="Z76">
        <v>7.33</v>
      </c>
      <c r="AA76">
        <v>12.68</v>
      </c>
      <c r="AB76">
        <v>2.5299999999999998</v>
      </c>
      <c r="AC76">
        <v>5.08</v>
      </c>
      <c r="AD76">
        <v>2</v>
      </c>
      <c r="AE76">
        <v>0</v>
      </c>
      <c r="AF76">
        <v>0</v>
      </c>
      <c r="AG76">
        <v>7.19</v>
      </c>
      <c r="AH76">
        <v>15</v>
      </c>
      <c r="AI76">
        <v>15</v>
      </c>
      <c r="AJ76">
        <v>25.03</v>
      </c>
      <c r="AK76">
        <v>1</v>
      </c>
      <c r="AL76">
        <v>1</v>
      </c>
    </row>
    <row r="77" spans="1:38">
      <c r="A77" t="s">
        <v>119</v>
      </c>
      <c r="B77" s="34">
        <v>236.82</v>
      </c>
      <c r="C77" s="34">
        <v>65.459999999999994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51.42</v>
      </c>
      <c r="N77">
        <v>270.76</v>
      </c>
      <c r="O77">
        <v>99.75</v>
      </c>
      <c r="P77">
        <v>0.97</v>
      </c>
      <c r="Q77">
        <v>7.21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1.39</v>
      </c>
      <c r="X77">
        <v>22</v>
      </c>
      <c r="Y77">
        <v>7.34</v>
      </c>
      <c r="Z77">
        <v>7.33</v>
      </c>
      <c r="AA77">
        <v>5.63</v>
      </c>
      <c r="AB77">
        <v>1.1299999999999999</v>
      </c>
      <c r="AC77">
        <v>2.5</v>
      </c>
      <c r="AD77">
        <v>1</v>
      </c>
      <c r="AE77">
        <v>0</v>
      </c>
      <c r="AF77">
        <v>0</v>
      </c>
      <c r="AG77">
        <v>7.1</v>
      </c>
      <c r="AH77">
        <v>15</v>
      </c>
      <c r="AI77">
        <v>15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236.82</v>
      </c>
      <c r="C78" s="34">
        <v>65.459999999999994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55.66</v>
      </c>
      <c r="N78">
        <v>270.76</v>
      </c>
      <c r="O78">
        <v>99.75</v>
      </c>
      <c r="P78">
        <v>0.97</v>
      </c>
      <c r="Q78">
        <v>7.21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1.39</v>
      </c>
      <c r="X78">
        <v>22</v>
      </c>
      <c r="Y78">
        <v>7.34</v>
      </c>
      <c r="Z78">
        <v>7.33</v>
      </c>
      <c r="AA78">
        <v>1.1100000000000001</v>
      </c>
      <c r="AB78">
        <v>0.22</v>
      </c>
      <c r="AC78">
        <v>0</v>
      </c>
      <c r="AD78">
        <v>0</v>
      </c>
      <c r="AE78">
        <v>0</v>
      </c>
      <c r="AF78">
        <v>0</v>
      </c>
      <c r="AG78">
        <v>7.05</v>
      </c>
      <c r="AH78">
        <v>15</v>
      </c>
      <c r="AI78">
        <v>15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236.82</v>
      </c>
      <c r="C79" s="34">
        <v>65.459999999999994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270.76</v>
      </c>
      <c r="O79">
        <v>99.75</v>
      </c>
      <c r="P79">
        <v>0.97</v>
      </c>
      <c r="Q79">
        <v>7.21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1.39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7.25</v>
      </c>
      <c r="AH79">
        <v>15</v>
      </c>
      <c r="AI79">
        <v>15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236.82</v>
      </c>
      <c r="C80" s="34">
        <v>65.459999999999994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270.76</v>
      </c>
      <c r="O80">
        <v>99.75</v>
      </c>
      <c r="P80">
        <v>0.97</v>
      </c>
      <c r="Q80">
        <v>7.21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1.39</v>
      </c>
      <c r="X80">
        <v>23</v>
      </c>
      <c r="Y80">
        <v>7.66</v>
      </c>
      <c r="Z80">
        <v>7.67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7.47</v>
      </c>
      <c r="AH80">
        <v>15</v>
      </c>
      <c r="AI80">
        <v>15</v>
      </c>
      <c r="AJ80">
        <v>25.99</v>
      </c>
      <c r="AK80">
        <v>0</v>
      </c>
      <c r="AL80">
        <v>0</v>
      </c>
    </row>
    <row r="81" spans="1:38">
      <c r="A81" t="s">
        <v>123</v>
      </c>
      <c r="B81" s="34">
        <v>236.82</v>
      </c>
      <c r="C81" s="34">
        <v>65.459999999999994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270.76</v>
      </c>
      <c r="O81">
        <v>99.75</v>
      </c>
      <c r="P81">
        <v>0.97</v>
      </c>
      <c r="Q81">
        <v>7.21</v>
      </c>
      <c r="R81" s="93">
        <v>0</v>
      </c>
      <c r="S81" s="93">
        <v>0</v>
      </c>
      <c r="T81" s="93">
        <v>0</v>
      </c>
      <c r="U81">
        <v>1.1100000000000001</v>
      </c>
      <c r="V81">
        <v>0</v>
      </c>
      <c r="W81">
        <v>1.39</v>
      </c>
      <c r="X81">
        <v>23.5</v>
      </c>
      <c r="Y81">
        <v>7.84</v>
      </c>
      <c r="Z81">
        <v>7.83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7.62</v>
      </c>
      <c r="AH81">
        <v>15</v>
      </c>
      <c r="AI81">
        <v>15</v>
      </c>
      <c r="AJ81">
        <v>25.03</v>
      </c>
      <c r="AK81">
        <v>0</v>
      </c>
      <c r="AL81">
        <v>0</v>
      </c>
    </row>
    <row r="82" spans="1:38">
      <c r="A82" t="s">
        <v>124</v>
      </c>
      <c r="B82" s="34">
        <v>236.82</v>
      </c>
      <c r="C82" s="34">
        <v>65.459999999999994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270.76</v>
      </c>
      <c r="O82">
        <v>99.75</v>
      </c>
      <c r="P82">
        <v>0.97</v>
      </c>
      <c r="Q82">
        <v>7.21</v>
      </c>
      <c r="R82" s="93">
        <v>0</v>
      </c>
      <c r="S82" s="93">
        <v>0</v>
      </c>
      <c r="T82" s="93">
        <v>0</v>
      </c>
      <c r="U82">
        <v>1.1100000000000001</v>
      </c>
      <c r="V82">
        <v>0</v>
      </c>
      <c r="W82">
        <v>1.39</v>
      </c>
      <c r="X82">
        <v>24.5</v>
      </c>
      <c r="Y82">
        <v>8.16</v>
      </c>
      <c r="Z82">
        <v>8.17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7.75</v>
      </c>
      <c r="AH82">
        <v>15.64</v>
      </c>
      <c r="AI82">
        <v>15.64</v>
      </c>
      <c r="AJ82">
        <v>25.03</v>
      </c>
      <c r="AK82">
        <v>0</v>
      </c>
      <c r="AL82">
        <v>0</v>
      </c>
    </row>
    <row r="83" spans="1:38">
      <c r="A83" t="s">
        <v>125</v>
      </c>
      <c r="B83" s="34">
        <v>236.82</v>
      </c>
      <c r="C83" s="34">
        <v>65.459999999999994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270.76</v>
      </c>
      <c r="O83">
        <v>99.75</v>
      </c>
      <c r="P83">
        <v>0.97</v>
      </c>
      <c r="Q83">
        <v>7.21</v>
      </c>
      <c r="R83" s="93">
        <v>0</v>
      </c>
      <c r="S83" s="93">
        <v>0</v>
      </c>
      <c r="T83" s="93">
        <v>0</v>
      </c>
      <c r="U83">
        <v>1.1100000000000001</v>
      </c>
      <c r="V83">
        <v>0</v>
      </c>
      <c r="W83">
        <v>1.34</v>
      </c>
      <c r="X83">
        <v>23.5</v>
      </c>
      <c r="Y83">
        <v>7.84</v>
      </c>
      <c r="Z83">
        <v>7.83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7.86</v>
      </c>
      <c r="AH83">
        <v>17.09</v>
      </c>
      <c r="AI83">
        <v>17.09</v>
      </c>
      <c r="AJ83">
        <v>25.03</v>
      </c>
      <c r="AK83">
        <v>0</v>
      </c>
      <c r="AL83">
        <v>0</v>
      </c>
    </row>
    <row r="84" spans="1:38">
      <c r="A84" t="s">
        <v>126</v>
      </c>
      <c r="B84" s="34">
        <v>236.82</v>
      </c>
      <c r="C84" s="34">
        <v>65.459999999999994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270.76</v>
      </c>
      <c r="O84">
        <v>99.75</v>
      </c>
      <c r="P84">
        <v>0.97</v>
      </c>
      <c r="Q84">
        <v>7.21</v>
      </c>
      <c r="R84" s="93">
        <v>0</v>
      </c>
      <c r="S84" s="93">
        <v>0</v>
      </c>
      <c r="T84" s="93">
        <v>0</v>
      </c>
      <c r="U84">
        <v>1.1100000000000001</v>
      </c>
      <c r="V84">
        <v>0</v>
      </c>
      <c r="W84">
        <v>1.34</v>
      </c>
      <c r="X84">
        <v>23.5</v>
      </c>
      <c r="Y84">
        <v>7.84</v>
      </c>
      <c r="Z84">
        <v>7.83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7.97</v>
      </c>
      <c r="AH84">
        <v>19.47</v>
      </c>
      <c r="AI84">
        <v>19.47</v>
      </c>
      <c r="AJ84">
        <v>25.03</v>
      </c>
      <c r="AK84">
        <v>0</v>
      </c>
      <c r="AL84">
        <v>0</v>
      </c>
    </row>
    <row r="85" spans="1:38">
      <c r="A85" t="s">
        <v>127</v>
      </c>
      <c r="B85" s="34">
        <v>236.82</v>
      </c>
      <c r="C85" s="34">
        <v>65.459999999999994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270.76</v>
      </c>
      <c r="O85">
        <v>99.75</v>
      </c>
      <c r="P85">
        <v>0.97</v>
      </c>
      <c r="Q85">
        <v>7.21</v>
      </c>
      <c r="R85" s="93">
        <v>0</v>
      </c>
      <c r="S85" s="93">
        <v>0</v>
      </c>
      <c r="T85" s="93">
        <v>0</v>
      </c>
      <c r="U85">
        <v>1.1100000000000001</v>
      </c>
      <c r="V85">
        <v>0</v>
      </c>
      <c r="W85">
        <v>1.34</v>
      </c>
      <c r="X85">
        <v>24.5</v>
      </c>
      <c r="Y85">
        <v>8.16</v>
      </c>
      <c r="Z85">
        <v>8.17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8.16</v>
      </c>
      <c r="AH85">
        <v>25</v>
      </c>
      <c r="AI85">
        <v>25</v>
      </c>
      <c r="AJ85">
        <v>25.03</v>
      </c>
      <c r="AK85">
        <v>0</v>
      </c>
      <c r="AL85">
        <v>0</v>
      </c>
    </row>
    <row r="86" spans="1:38">
      <c r="A86" t="s">
        <v>128</v>
      </c>
      <c r="B86" s="34">
        <v>236.82</v>
      </c>
      <c r="C86" s="34">
        <v>65.459999999999994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270.76</v>
      </c>
      <c r="O86">
        <v>99.75</v>
      </c>
      <c r="P86">
        <v>0.97</v>
      </c>
      <c r="Q86">
        <v>7.21</v>
      </c>
      <c r="R86" s="93">
        <v>0</v>
      </c>
      <c r="S86" s="93">
        <v>0</v>
      </c>
      <c r="T86" s="93">
        <v>0</v>
      </c>
      <c r="U86">
        <v>1.1100000000000001</v>
      </c>
      <c r="V86">
        <v>0</v>
      </c>
      <c r="W86">
        <v>1.34</v>
      </c>
      <c r="X86">
        <v>25.5</v>
      </c>
      <c r="Y86">
        <v>8.5</v>
      </c>
      <c r="Z86">
        <v>8.5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8.3800000000000008</v>
      </c>
      <c r="AH86">
        <v>25.67</v>
      </c>
      <c r="AI86">
        <v>25.67</v>
      </c>
      <c r="AJ86">
        <v>25.03</v>
      </c>
      <c r="AK86">
        <v>0</v>
      </c>
      <c r="AL86">
        <v>0</v>
      </c>
    </row>
    <row r="87" spans="1:38">
      <c r="A87" t="s">
        <v>129</v>
      </c>
      <c r="B87" s="34">
        <v>236.82</v>
      </c>
      <c r="C87" s="34">
        <v>76.33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47.17</v>
      </c>
      <c r="N87">
        <v>270.76</v>
      </c>
      <c r="O87">
        <v>99.75</v>
      </c>
      <c r="P87">
        <v>0.97</v>
      </c>
      <c r="Q87">
        <v>7.21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1.34</v>
      </c>
      <c r="X87">
        <v>28</v>
      </c>
      <c r="Y87">
        <v>9.34</v>
      </c>
      <c r="Z87">
        <v>9.33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8.82</v>
      </c>
      <c r="AH87">
        <v>26.33</v>
      </c>
      <c r="AI87">
        <v>26.33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236.82</v>
      </c>
      <c r="C88" s="34">
        <v>76.33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270.76</v>
      </c>
      <c r="O88">
        <v>99.75</v>
      </c>
      <c r="P88">
        <v>0.97</v>
      </c>
      <c r="Q88">
        <v>7.21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1.34</v>
      </c>
      <c r="X88">
        <v>30</v>
      </c>
      <c r="Y88">
        <v>10</v>
      </c>
      <c r="Z88">
        <v>10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9.24</v>
      </c>
      <c r="AH88">
        <v>27</v>
      </c>
      <c r="AI88">
        <v>27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236.82</v>
      </c>
      <c r="C89" s="34">
        <v>76.33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47.17</v>
      </c>
      <c r="N89">
        <v>270.76</v>
      </c>
      <c r="O89">
        <v>99.75</v>
      </c>
      <c r="P89">
        <v>0.97</v>
      </c>
      <c r="Q89">
        <v>7.21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1.34</v>
      </c>
      <c r="X89">
        <v>49.5</v>
      </c>
      <c r="Y89">
        <v>16.5</v>
      </c>
      <c r="Z89">
        <v>16.5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14.62</v>
      </c>
      <c r="AH89">
        <v>40.090000000000003</v>
      </c>
      <c r="AI89">
        <v>40.090000000000003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236.82</v>
      </c>
      <c r="C90" s="34">
        <v>76.33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33.020000000000003</v>
      </c>
      <c r="N90">
        <v>270.76</v>
      </c>
      <c r="O90">
        <v>99.75</v>
      </c>
      <c r="P90">
        <v>0.97</v>
      </c>
      <c r="Q90">
        <v>7.21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1.34</v>
      </c>
      <c r="X90">
        <v>49.5</v>
      </c>
      <c r="Y90">
        <v>16.5</v>
      </c>
      <c r="Z90">
        <v>16.5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14.45</v>
      </c>
      <c r="AH90">
        <v>39.33</v>
      </c>
      <c r="AI90">
        <v>39.33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188.08</v>
      </c>
      <c r="C91" s="34">
        <v>57.4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33.020000000000003</v>
      </c>
      <c r="N91">
        <v>270.76</v>
      </c>
      <c r="O91">
        <v>99.75</v>
      </c>
      <c r="P91">
        <v>0.93</v>
      </c>
      <c r="Q91">
        <v>7.21</v>
      </c>
      <c r="R91" s="93">
        <v>0</v>
      </c>
      <c r="S91" s="93">
        <v>0</v>
      </c>
      <c r="T91" s="93">
        <v>0</v>
      </c>
      <c r="U91">
        <v>1.1100000000000001</v>
      </c>
      <c r="V91">
        <v>0</v>
      </c>
      <c r="W91">
        <v>1.3</v>
      </c>
      <c r="X91">
        <v>48.5</v>
      </c>
      <c r="Y91">
        <v>16.16</v>
      </c>
      <c r="Z91">
        <v>16.170000000000002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14.42</v>
      </c>
      <c r="AH91">
        <v>38.67</v>
      </c>
      <c r="AI91">
        <v>38.67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188.08</v>
      </c>
      <c r="C92" s="34">
        <v>57.4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47.17</v>
      </c>
      <c r="N92">
        <v>270.76</v>
      </c>
      <c r="O92">
        <v>99.75</v>
      </c>
      <c r="P92">
        <v>0.93</v>
      </c>
      <c r="Q92">
        <v>7.21</v>
      </c>
      <c r="R92" s="93">
        <v>0</v>
      </c>
      <c r="S92" s="93">
        <v>0</v>
      </c>
      <c r="T92" s="93">
        <v>0</v>
      </c>
      <c r="U92">
        <v>1.1100000000000001</v>
      </c>
      <c r="V92">
        <v>0</v>
      </c>
      <c r="W92">
        <v>1.3</v>
      </c>
      <c r="X92">
        <v>47</v>
      </c>
      <c r="Y92">
        <v>15.66</v>
      </c>
      <c r="Z92">
        <v>15.67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14.27</v>
      </c>
      <c r="AH92">
        <v>38.479999999999997</v>
      </c>
      <c r="AI92">
        <v>38.479999999999997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188.08</v>
      </c>
      <c r="C93" s="34">
        <v>57.4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270.76</v>
      </c>
      <c r="O93">
        <v>70.87</v>
      </c>
      <c r="P93">
        <v>0.93</v>
      </c>
      <c r="Q93">
        <v>7.21</v>
      </c>
      <c r="R93" s="93">
        <v>0</v>
      </c>
      <c r="S93" s="93">
        <v>0</v>
      </c>
      <c r="T93" s="93">
        <v>0</v>
      </c>
      <c r="U93">
        <v>1.1100000000000001</v>
      </c>
      <c r="V93">
        <v>0</v>
      </c>
      <c r="W93">
        <v>1.3</v>
      </c>
      <c r="X93">
        <v>37</v>
      </c>
      <c r="Y93">
        <v>12.34</v>
      </c>
      <c r="Z93">
        <v>12.33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12.12</v>
      </c>
      <c r="AH93">
        <v>30</v>
      </c>
      <c r="AI93">
        <v>30</v>
      </c>
      <c r="AJ93">
        <v>25.99</v>
      </c>
      <c r="AK93">
        <v>0</v>
      </c>
      <c r="AL93">
        <v>0</v>
      </c>
    </row>
    <row r="94" spans="1:38">
      <c r="A94" t="s">
        <v>136</v>
      </c>
      <c r="B94" s="34">
        <v>188.08</v>
      </c>
      <c r="C94" s="34">
        <v>57.4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270.76</v>
      </c>
      <c r="O94">
        <v>52.95</v>
      </c>
      <c r="P94">
        <v>0.93</v>
      </c>
      <c r="Q94">
        <v>7.21</v>
      </c>
      <c r="R94" s="93">
        <v>0</v>
      </c>
      <c r="S94" s="93">
        <v>0</v>
      </c>
      <c r="T94" s="93">
        <v>0</v>
      </c>
      <c r="U94">
        <v>1.1100000000000001</v>
      </c>
      <c r="V94">
        <v>0</v>
      </c>
      <c r="W94">
        <v>1.3</v>
      </c>
      <c r="X94">
        <v>36.5</v>
      </c>
      <c r="Y94">
        <v>12.16</v>
      </c>
      <c r="Z94">
        <v>12.17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11.9</v>
      </c>
      <c r="AH94">
        <v>29.96</v>
      </c>
      <c r="AI94">
        <v>29.96</v>
      </c>
      <c r="AJ94">
        <v>25.99</v>
      </c>
      <c r="AK94">
        <v>0</v>
      </c>
      <c r="AL94">
        <v>0</v>
      </c>
    </row>
    <row r="95" spans="1:38">
      <c r="A95" t="s">
        <v>137</v>
      </c>
      <c r="B95" s="34">
        <v>236.82</v>
      </c>
      <c r="C95" s="34">
        <v>57.4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270.76</v>
      </c>
      <c r="O95">
        <v>52.95</v>
      </c>
      <c r="P95">
        <v>0.93</v>
      </c>
      <c r="Q95">
        <v>7.21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1.3</v>
      </c>
      <c r="X95">
        <v>36</v>
      </c>
      <c r="Y95">
        <v>12</v>
      </c>
      <c r="Z95">
        <v>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11.82</v>
      </c>
      <c r="AH95">
        <v>29.67</v>
      </c>
      <c r="AI95">
        <v>29.67</v>
      </c>
      <c r="AJ95">
        <v>25.99</v>
      </c>
      <c r="AK95">
        <v>0</v>
      </c>
      <c r="AL95">
        <v>0</v>
      </c>
    </row>
    <row r="96" spans="1:38">
      <c r="A96" t="s">
        <v>138</v>
      </c>
      <c r="B96" s="34">
        <v>236.82</v>
      </c>
      <c r="C96" s="34">
        <v>57.4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270.76</v>
      </c>
      <c r="O96">
        <v>52.95</v>
      </c>
      <c r="P96">
        <v>0.93</v>
      </c>
      <c r="Q96">
        <v>7.21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1.3</v>
      </c>
      <c r="X96">
        <v>35.5</v>
      </c>
      <c r="Y96">
        <v>11.84</v>
      </c>
      <c r="Z96">
        <v>11.83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10.81</v>
      </c>
      <c r="AH96">
        <v>29.15</v>
      </c>
      <c r="AI96">
        <v>29.15</v>
      </c>
      <c r="AJ96">
        <v>25.99</v>
      </c>
      <c r="AK96">
        <v>0</v>
      </c>
      <c r="AL96">
        <v>0</v>
      </c>
    </row>
    <row r="97" spans="1:50">
      <c r="A97" t="s">
        <v>139</v>
      </c>
      <c r="B97" s="34">
        <v>236.82</v>
      </c>
      <c r="C97" s="34">
        <v>57.4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270.76</v>
      </c>
      <c r="O97">
        <v>52.95</v>
      </c>
      <c r="P97">
        <v>0.93</v>
      </c>
      <c r="Q97">
        <v>7.21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1.3</v>
      </c>
      <c r="X97">
        <v>36</v>
      </c>
      <c r="Y97">
        <v>12</v>
      </c>
      <c r="Z97">
        <v>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10.81</v>
      </c>
      <c r="AH97">
        <v>29.11</v>
      </c>
      <c r="AI97">
        <v>29.11</v>
      </c>
      <c r="AJ97">
        <v>25.99</v>
      </c>
      <c r="AK97">
        <v>0</v>
      </c>
      <c r="AL97">
        <v>0</v>
      </c>
    </row>
    <row r="98" spans="1:50">
      <c r="A98" t="s">
        <v>140</v>
      </c>
      <c r="B98" s="34">
        <v>236.82</v>
      </c>
      <c r="C98" s="34">
        <v>57.4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270.76</v>
      </c>
      <c r="O98">
        <v>52.95</v>
      </c>
      <c r="P98">
        <v>0.93</v>
      </c>
      <c r="Q98">
        <v>7.21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1.3</v>
      </c>
      <c r="X98">
        <v>35.5</v>
      </c>
      <c r="Y98">
        <v>11.84</v>
      </c>
      <c r="Z98">
        <v>11.83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10.16</v>
      </c>
      <c r="AH98">
        <v>29</v>
      </c>
      <c r="AI98">
        <v>29</v>
      </c>
      <c r="AJ98">
        <v>25.99</v>
      </c>
      <c r="AK98">
        <v>0</v>
      </c>
      <c r="AL98">
        <v>0</v>
      </c>
    </row>
    <row r="99" spans="1:50">
      <c r="A99" t="s">
        <v>141</v>
      </c>
      <c r="B99" s="34">
        <f>SUM(B3:B98)/4000</f>
        <v>4.5548600000000032</v>
      </c>
      <c r="C99" s="34">
        <f t="shared" ref="C99:P99" si="2">SUM(C3:C98)/4000</f>
        <v>1.3075449999999997</v>
      </c>
      <c r="D99" s="93">
        <f t="shared" ref="D99" si="3">SUM(D3:D98)/4000</f>
        <v>0.98679750000000055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0.12878999999999993</v>
      </c>
      <c r="K99" s="37">
        <f t="shared" si="2"/>
        <v>0.12878999999999993</v>
      </c>
      <c r="L99" s="37">
        <f t="shared" si="2"/>
        <v>0.13200499999999996</v>
      </c>
      <c r="M99">
        <f t="shared" si="2"/>
        <v>1.1152600000000001</v>
      </c>
      <c r="N99">
        <f t="shared" si="2"/>
        <v>5.237479999999997</v>
      </c>
      <c r="O99">
        <f t="shared" si="2"/>
        <v>1.8125799999999987</v>
      </c>
      <c r="P99">
        <f t="shared" si="2"/>
        <v>2.0760000000000028E-2</v>
      </c>
      <c r="Q99">
        <f t="shared" ref="Q99:AF99" si="5">SUM(Q3:Q98)/4000</f>
        <v>0.15659000000000009</v>
      </c>
      <c r="R99" s="93">
        <f t="shared" si="5"/>
        <v>0.33208000000000026</v>
      </c>
      <c r="S99" s="93">
        <f t="shared" si="5"/>
        <v>0.33090000000000025</v>
      </c>
      <c r="T99" s="93">
        <f t="shared" si="5"/>
        <v>0.3238175000000002</v>
      </c>
      <c r="U99">
        <f t="shared" si="5"/>
        <v>2.3984999999999979E-2</v>
      </c>
      <c r="V99">
        <f t="shared" si="5"/>
        <v>1.1119102822500004</v>
      </c>
      <c r="W99">
        <f t="shared" si="5"/>
        <v>3.2620000000000045E-2</v>
      </c>
      <c r="X99">
        <f t="shared" si="5"/>
        <v>0.79912499999999997</v>
      </c>
      <c r="Y99">
        <f t="shared" si="5"/>
        <v>0.26640499999999995</v>
      </c>
      <c r="Z99">
        <f t="shared" si="5"/>
        <v>0.26636000000000004</v>
      </c>
      <c r="AA99">
        <f t="shared" si="5"/>
        <v>1.9509074999999998</v>
      </c>
      <c r="AB99">
        <f t="shared" si="5"/>
        <v>0.39017250000000003</v>
      </c>
      <c r="AC99">
        <f t="shared" si="5"/>
        <v>0.72573500000000013</v>
      </c>
      <c r="AD99">
        <f t="shared" si="5"/>
        <v>0.36695000000000011</v>
      </c>
      <c r="AE99">
        <f t="shared" si="5"/>
        <v>0.72699999999999998</v>
      </c>
      <c r="AF99">
        <f t="shared" si="5"/>
        <v>0.36399999999999999</v>
      </c>
      <c r="AG99">
        <f t="shared" ref="AG99:AM99" si="6">SUM(AG3:AG98)/4000</f>
        <v>0.20388500000000001</v>
      </c>
      <c r="AH99">
        <f t="shared" si="6"/>
        <v>0.61300250000000012</v>
      </c>
      <c r="AI99">
        <f t="shared" si="6"/>
        <v>0.61300250000000012</v>
      </c>
      <c r="AJ99">
        <f t="shared" si="6"/>
        <v>0.54630749999999928</v>
      </c>
      <c r="AK99">
        <f t="shared" si="6"/>
        <v>1.5415000000000001</v>
      </c>
      <c r="AL99">
        <f t="shared" si="6"/>
        <v>0.65700000000000003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249.39689382103234</v>
      </c>
      <c r="L3">
        <v>4.7698512116582616</v>
      </c>
      <c r="M3">
        <v>61.388891001467769</v>
      </c>
      <c r="N3">
        <v>49.943925457039839</v>
      </c>
      <c r="O3">
        <v>70.551716785804288</v>
      </c>
      <c r="P3">
        <v>26.502714619686799</v>
      </c>
      <c r="Q3">
        <v>2.5503752488151661</v>
      </c>
      <c r="R3">
        <v>9.9242912330185806</v>
      </c>
      <c r="S3">
        <v>6.1794279794419964</v>
      </c>
      <c r="T3">
        <v>0</v>
      </c>
      <c r="U3">
        <v>49.829737768067631</v>
      </c>
      <c r="V3">
        <v>6.0249384013109974</v>
      </c>
      <c r="W3">
        <v>19.614903542524619</v>
      </c>
      <c r="X3">
        <v>62.373549669582395</v>
      </c>
      <c r="Y3">
        <v>0</v>
      </c>
      <c r="Z3">
        <v>2.7569963630909085</v>
      </c>
      <c r="AA3">
        <v>0</v>
      </c>
      <c r="AB3">
        <v>0</v>
      </c>
      <c r="AC3">
        <v>0</v>
      </c>
      <c r="AD3">
        <v>0</v>
      </c>
      <c r="AE3">
        <v>0</v>
      </c>
      <c r="AF3">
        <v>5.5930465329614618</v>
      </c>
      <c r="AG3">
        <v>29.150370841200001</v>
      </c>
      <c r="AH3">
        <v>0</v>
      </c>
      <c r="AI3">
        <v>0</v>
      </c>
      <c r="AJ3">
        <v>0</v>
      </c>
      <c r="AK3">
        <v>22.805881759810877</v>
      </c>
      <c r="AL3">
        <v>9.1802106315834742</v>
      </c>
      <c r="AM3">
        <v>6.6816216562640651</v>
      </c>
      <c r="AN3">
        <v>0</v>
      </c>
      <c r="AO3">
        <v>0</v>
      </c>
      <c r="AP3">
        <v>2.3831056140845068</v>
      </c>
      <c r="AQ3">
        <v>0</v>
      </c>
      <c r="AR3">
        <v>17.738902564311587</v>
      </c>
      <c r="AS3">
        <v>13.486512033898308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728.8278647366559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269.56031480730371</v>
      </c>
      <c r="L4">
        <v>4.7698512116582616</v>
      </c>
      <c r="M4">
        <v>61.388891001467769</v>
      </c>
      <c r="N4">
        <v>49.943925457039839</v>
      </c>
      <c r="O4">
        <v>70.551716785804288</v>
      </c>
      <c r="P4">
        <v>26.502714619686799</v>
      </c>
      <c r="Q4">
        <v>2.5503752488151661</v>
      </c>
      <c r="R4">
        <v>9.9242912330185806</v>
      </c>
      <c r="S4">
        <v>6.1794279794419964</v>
      </c>
      <c r="T4">
        <v>0</v>
      </c>
      <c r="U4">
        <v>49.829737768067631</v>
      </c>
      <c r="V4">
        <v>6.0249384013109974</v>
      </c>
      <c r="W4">
        <v>19.614903542524619</v>
      </c>
      <c r="X4">
        <v>62.373549669582395</v>
      </c>
      <c r="Y4">
        <v>0</v>
      </c>
      <c r="Z4">
        <v>2.7569963630909085</v>
      </c>
      <c r="AA4">
        <v>0</v>
      </c>
      <c r="AB4">
        <v>0</v>
      </c>
      <c r="AC4">
        <v>0</v>
      </c>
      <c r="AD4">
        <v>0</v>
      </c>
      <c r="AE4">
        <v>0</v>
      </c>
      <c r="AF4">
        <v>5.5930465329614618</v>
      </c>
      <c r="AG4">
        <v>29.150370841200001</v>
      </c>
      <c r="AH4">
        <v>0</v>
      </c>
      <c r="AI4">
        <v>0</v>
      </c>
      <c r="AJ4">
        <v>0</v>
      </c>
      <c r="AK4">
        <v>22.805881759810877</v>
      </c>
      <c r="AL4">
        <v>9.1802106315834742</v>
      </c>
      <c r="AM4">
        <v>6.6816216562640651</v>
      </c>
      <c r="AN4">
        <v>0</v>
      </c>
      <c r="AO4">
        <v>0</v>
      </c>
      <c r="AP4">
        <v>2.3831056140845068</v>
      </c>
      <c r="AQ4">
        <v>0</v>
      </c>
      <c r="AR4">
        <v>17.738902564311587</v>
      </c>
      <c r="AS4">
        <v>13.486512033898308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748.99128572292727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269.56031480730371</v>
      </c>
      <c r="L5">
        <v>4.7698512116582616</v>
      </c>
      <c r="M5">
        <v>61.388891001467769</v>
      </c>
      <c r="N5">
        <v>49.943925457039839</v>
      </c>
      <c r="O5">
        <v>70.551716785804288</v>
      </c>
      <c r="P5">
        <v>26.502714619686799</v>
      </c>
      <c r="Q5">
        <v>2.5503752488151661</v>
      </c>
      <c r="R5">
        <v>9.9242912330185806</v>
      </c>
      <c r="S5">
        <v>6.1794279794419964</v>
      </c>
      <c r="T5">
        <v>0</v>
      </c>
      <c r="U5">
        <v>49.829737768067631</v>
      </c>
      <c r="V5">
        <v>6.0249384013109974</v>
      </c>
      <c r="W5">
        <v>19.614903542524619</v>
      </c>
      <c r="X5">
        <v>62.373549669582395</v>
      </c>
      <c r="Y5">
        <v>0</v>
      </c>
      <c r="Z5">
        <v>2.7569963630909085</v>
      </c>
      <c r="AA5">
        <v>0</v>
      </c>
      <c r="AB5">
        <v>0</v>
      </c>
      <c r="AC5">
        <v>0</v>
      </c>
      <c r="AD5">
        <v>0</v>
      </c>
      <c r="AE5">
        <v>6.9676318226812164</v>
      </c>
      <c r="AF5">
        <v>5.5930465329614618</v>
      </c>
      <c r="AG5">
        <v>29.150370841200001</v>
      </c>
      <c r="AH5">
        <v>0</v>
      </c>
      <c r="AI5">
        <v>0</v>
      </c>
      <c r="AJ5">
        <v>0</v>
      </c>
      <c r="AK5">
        <v>22.805881759810877</v>
      </c>
      <c r="AL5">
        <v>9.1802106315834742</v>
      </c>
      <c r="AM5">
        <v>6.6816216562640651</v>
      </c>
      <c r="AN5">
        <v>0</v>
      </c>
      <c r="AO5">
        <v>0</v>
      </c>
      <c r="AP5">
        <v>2.3831056140845068</v>
      </c>
      <c r="AQ5">
        <v>0</v>
      </c>
      <c r="AR5">
        <v>17.738902564311587</v>
      </c>
      <c r="AS5">
        <v>13.486512033898308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755.95891754560853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269.56031480730371</v>
      </c>
      <c r="L6">
        <v>4.7698512116582616</v>
      </c>
      <c r="M6">
        <v>61.388891001467769</v>
      </c>
      <c r="N6">
        <v>49.943925457039839</v>
      </c>
      <c r="O6">
        <v>70.551716785804288</v>
      </c>
      <c r="P6">
        <v>26.502714619686799</v>
      </c>
      <c r="Q6">
        <v>2.5503752488151661</v>
      </c>
      <c r="R6">
        <v>9.9242912330185806</v>
      </c>
      <c r="S6">
        <v>6.1794279794419964</v>
      </c>
      <c r="T6">
        <v>0</v>
      </c>
      <c r="U6">
        <v>49.829737768067631</v>
      </c>
      <c r="V6">
        <v>6.0249384013109974</v>
      </c>
      <c r="W6">
        <v>19.614903542524619</v>
      </c>
      <c r="X6">
        <v>62.373549669582395</v>
      </c>
      <c r="Y6">
        <v>0</v>
      </c>
      <c r="Z6">
        <v>2.7569963630909085</v>
      </c>
      <c r="AA6">
        <v>0</v>
      </c>
      <c r="AB6">
        <v>0</v>
      </c>
      <c r="AC6">
        <v>0</v>
      </c>
      <c r="AD6">
        <v>0</v>
      </c>
      <c r="AE6">
        <v>6.9676318226812164</v>
      </c>
      <c r="AF6">
        <v>5.5930465329614618</v>
      </c>
      <c r="AG6">
        <v>29.150370841200001</v>
      </c>
      <c r="AH6">
        <v>0</v>
      </c>
      <c r="AI6">
        <v>0</v>
      </c>
      <c r="AJ6">
        <v>0</v>
      </c>
      <c r="AK6">
        <v>22.805881759810877</v>
      </c>
      <c r="AL6">
        <v>9.1802106315834742</v>
      </c>
      <c r="AM6">
        <v>6.6816216562640651</v>
      </c>
      <c r="AN6">
        <v>0</v>
      </c>
      <c r="AO6">
        <v>0</v>
      </c>
      <c r="AP6">
        <v>2.3831056140845068</v>
      </c>
      <c r="AQ6">
        <v>0</v>
      </c>
      <c r="AR6">
        <v>17.738902564311587</v>
      </c>
      <c r="AS6">
        <v>13.486512033898308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755.95891754560853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269.56031480730371</v>
      </c>
      <c r="L7">
        <v>4.7698512116582616</v>
      </c>
      <c r="M7">
        <v>61.388891001467769</v>
      </c>
      <c r="N7">
        <v>49.943925457039839</v>
      </c>
      <c r="O7">
        <v>70.551716785804288</v>
      </c>
      <c r="P7">
        <v>26.502714619686799</v>
      </c>
      <c r="Q7">
        <v>2.5503752488151661</v>
      </c>
      <c r="R7">
        <v>9.9242912330185806</v>
      </c>
      <c r="S7">
        <v>6.1794279794419964</v>
      </c>
      <c r="T7">
        <v>0</v>
      </c>
      <c r="U7">
        <v>49.829737768067631</v>
      </c>
      <c r="V7">
        <v>3.3507044675090256</v>
      </c>
      <c r="W7">
        <v>10.856906774498885</v>
      </c>
      <c r="X7">
        <v>47.172335019358407</v>
      </c>
      <c r="Y7">
        <v>0</v>
      </c>
      <c r="Z7">
        <v>2.7569963630909085</v>
      </c>
      <c r="AA7">
        <v>0</v>
      </c>
      <c r="AB7">
        <v>0</v>
      </c>
      <c r="AC7">
        <v>0</v>
      </c>
      <c r="AD7">
        <v>0</v>
      </c>
      <c r="AE7">
        <v>6.9676318226812164</v>
      </c>
      <c r="AF7">
        <v>5.5930465329614618</v>
      </c>
      <c r="AG7">
        <v>29.150370841200001</v>
      </c>
      <c r="AH7">
        <v>0</v>
      </c>
      <c r="AI7">
        <v>0</v>
      </c>
      <c r="AJ7">
        <v>0</v>
      </c>
      <c r="AK7">
        <v>22.805881759810877</v>
      </c>
      <c r="AL7">
        <v>9.1802106315834742</v>
      </c>
      <c r="AM7">
        <v>6.6816216562640651</v>
      </c>
      <c r="AN7">
        <v>0</v>
      </c>
      <c r="AO7">
        <v>0</v>
      </c>
      <c r="AP7">
        <v>2.3831056140845068</v>
      </c>
      <c r="AQ7">
        <v>0</v>
      </c>
      <c r="AR7">
        <v>18.672529199999996</v>
      </c>
      <c r="AS7">
        <v>13.486512033898308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730.25909882924509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269.56031480730371</v>
      </c>
      <c r="L8">
        <v>4.7698512116582616</v>
      </c>
      <c r="M8">
        <v>61.388891001467769</v>
      </c>
      <c r="N8">
        <v>49.943925457039839</v>
      </c>
      <c r="O8">
        <v>70.551716785804288</v>
      </c>
      <c r="P8">
        <v>26.502714619686799</v>
      </c>
      <c r="Q8">
        <v>2.5503752488151661</v>
      </c>
      <c r="R8">
        <v>9.9242912330185806</v>
      </c>
      <c r="S8">
        <v>6.1794279794419964</v>
      </c>
      <c r="T8">
        <v>0</v>
      </c>
      <c r="U8">
        <v>49.829737768067631</v>
      </c>
      <c r="V8">
        <v>3.3411779329102442</v>
      </c>
      <c r="W8">
        <v>10.856906774498885</v>
      </c>
      <c r="X8">
        <v>34.531822888167142</v>
      </c>
      <c r="Y8">
        <v>0</v>
      </c>
      <c r="Z8">
        <v>2.7569963630909085</v>
      </c>
      <c r="AA8">
        <v>0</v>
      </c>
      <c r="AB8">
        <v>0</v>
      </c>
      <c r="AC8">
        <v>0</v>
      </c>
      <c r="AD8">
        <v>0</v>
      </c>
      <c r="AE8">
        <v>6.9676318226812164</v>
      </c>
      <c r="AF8">
        <v>5.5930465329614618</v>
      </c>
      <c r="AG8">
        <v>29.150370841200001</v>
      </c>
      <c r="AH8">
        <v>0</v>
      </c>
      <c r="AI8">
        <v>0</v>
      </c>
      <c r="AJ8">
        <v>0</v>
      </c>
      <c r="AK8">
        <v>22.805881759810877</v>
      </c>
      <c r="AL8">
        <v>9.1802106315834742</v>
      </c>
      <c r="AM8">
        <v>6.6816216562640651</v>
      </c>
      <c r="AN8">
        <v>0</v>
      </c>
      <c r="AO8">
        <v>0</v>
      </c>
      <c r="AP8">
        <v>2.3831056140845068</v>
      </c>
      <c r="AQ8">
        <v>0</v>
      </c>
      <c r="AR8">
        <v>18.672529199999996</v>
      </c>
      <c r="AS8">
        <v>13.486512033898308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717.60906016345496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269.56031480730371</v>
      </c>
      <c r="L9">
        <v>4.7698512116582616</v>
      </c>
      <c r="M9">
        <v>61.388891001467769</v>
      </c>
      <c r="N9">
        <v>49.943925457039839</v>
      </c>
      <c r="O9">
        <v>70.551716785804288</v>
      </c>
      <c r="P9">
        <v>26.502714619686799</v>
      </c>
      <c r="Q9">
        <v>2.5503752488151661</v>
      </c>
      <c r="R9">
        <v>9.9242912330185806</v>
      </c>
      <c r="S9">
        <v>6.1794279794419964</v>
      </c>
      <c r="T9">
        <v>0</v>
      </c>
      <c r="U9">
        <v>49.829737768067631</v>
      </c>
      <c r="V9">
        <v>3.3411779329102442</v>
      </c>
      <c r="W9">
        <v>10.856906774498885</v>
      </c>
      <c r="X9">
        <v>34.531822888167142</v>
      </c>
      <c r="Y9">
        <v>0</v>
      </c>
      <c r="Z9">
        <v>5.5139927261818169</v>
      </c>
      <c r="AA9">
        <v>0</v>
      </c>
      <c r="AB9">
        <v>0</v>
      </c>
      <c r="AC9">
        <v>0</v>
      </c>
      <c r="AD9">
        <v>0</v>
      </c>
      <c r="AE9">
        <v>6.9676318226812164</v>
      </c>
      <c r="AF9">
        <v>5.5930465329614618</v>
      </c>
      <c r="AG9">
        <v>29.150370841200001</v>
      </c>
      <c r="AH9">
        <v>0</v>
      </c>
      <c r="AI9">
        <v>0</v>
      </c>
      <c r="AJ9">
        <v>0</v>
      </c>
      <c r="AK9">
        <v>22.805881759810877</v>
      </c>
      <c r="AL9">
        <v>9.1802106315834742</v>
      </c>
      <c r="AM9">
        <v>6.6816216562640651</v>
      </c>
      <c r="AN9">
        <v>0</v>
      </c>
      <c r="AO9">
        <v>0</v>
      </c>
      <c r="AP9">
        <v>0</v>
      </c>
      <c r="AQ9">
        <v>0</v>
      </c>
      <c r="AR9">
        <v>17.738902564311587</v>
      </c>
      <c r="AS9">
        <v>13.486512033898308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717.04932427677306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295.44020811336952</v>
      </c>
      <c r="L10">
        <v>4.7700618168620137</v>
      </c>
      <c r="M10">
        <v>61.388891001467769</v>
      </c>
      <c r="N10">
        <v>49.943925457039839</v>
      </c>
      <c r="O10">
        <v>70.551716785804288</v>
      </c>
      <c r="P10">
        <v>26.502714619686799</v>
      </c>
      <c r="Q10">
        <v>2.5529525617685302</v>
      </c>
      <c r="R10">
        <v>9.9241631648351643</v>
      </c>
      <c r="S10">
        <v>6.1785563825014034</v>
      </c>
      <c r="T10">
        <v>0</v>
      </c>
      <c r="U10">
        <v>49.829737768067631</v>
      </c>
      <c r="V10">
        <v>3.341691866948258</v>
      </c>
      <c r="W10">
        <v>10.8574582535931</v>
      </c>
      <c r="X10">
        <v>34.531822888167142</v>
      </c>
      <c r="Y10">
        <v>0</v>
      </c>
      <c r="Z10">
        <v>5.5139927261818169</v>
      </c>
      <c r="AA10">
        <v>0</v>
      </c>
      <c r="AB10">
        <v>0</v>
      </c>
      <c r="AC10">
        <v>0</v>
      </c>
      <c r="AD10">
        <v>0</v>
      </c>
      <c r="AE10">
        <v>6.9676318226812164</v>
      </c>
      <c r="AF10">
        <v>5.5930465329614618</v>
      </c>
      <c r="AG10">
        <v>29.150370841200001</v>
      </c>
      <c r="AH10">
        <v>0</v>
      </c>
      <c r="AI10">
        <v>0</v>
      </c>
      <c r="AJ10">
        <v>0</v>
      </c>
      <c r="AK10">
        <v>22.805881759810877</v>
      </c>
      <c r="AL10">
        <v>9.1802106315834742</v>
      </c>
      <c r="AM10">
        <v>6.6816216562640651</v>
      </c>
      <c r="AN10">
        <v>0</v>
      </c>
      <c r="AO10">
        <v>0</v>
      </c>
      <c r="AP10">
        <v>0</v>
      </c>
      <c r="AQ10">
        <v>0</v>
      </c>
      <c r="AR10">
        <v>17.738902564311587</v>
      </c>
      <c r="AS10">
        <v>13.486512033898308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742.93207124900425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270.08740997187169</v>
      </c>
      <c r="L11">
        <v>4.7699636513644768</v>
      </c>
      <c r="M11">
        <v>61.388891001467769</v>
      </c>
      <c r="N11">
        <v>49.943925457039839</v>
      </c>
      <c r="O11">
        <v>70.551716785804288</v>
      </c>
      <c r="P11">
        <v>26.502714619686799</v>
      </c>
      <c r="Q11">
        <v>2.5547707746478872</v>
      </c>
      <c r="R11">
        <v>9.9213488219178085</v>
      </c>
      <c r="S11">
        <v>6.1814993816155983</v>
      </c>
      <c r="T11">
        <v>0</v>
      </c>
      <c r="U11">
        <v>49.829737768067631</v>
      </c>
      <c r="V11">
        <v>3.3382291041666665</v>
      </c>
      <c r="W11">
        <v>10.8574582535931</v>
      </c>
      <c r="X11">
        <v>34.531822888167142</v>
      </c>
      <c r="Y11">
        <v>0</v>
      </c>
      <c r="Z11">
        <v>5.5139927261818169</v>
      </c>
      <c r="AA11">
        <v>0</v>
      </c>
      <c r="AB11">
        <v>0</v>
      </c>
      <c r="AC11">
        <v>0</v>
      </c>
      <c r="AD11">
        <v>0</v>
      </c>
      <c r="AE11">
        <v>6.9676318226812164</v>
      </c>
      <c r="AF11">
        <v>5.5930465329614618</v>
      </c>
      <c r="AG11">
        <v>29.150370841200001</v>
      </c>
      <c r="AH11">
        <v>0</v>
      </c>
      <c r="AI11">
        <v>0</v>
      </c>
      <c r="AJ11">
        <v>0</v>
      </c>
      <c r="AK11">
        <v>22.805881759810877</v>
      </c>
      <c r="AL11">
        <v>18.360422009208257</v>
      </c>
      <c r="AM11">
        <v>6.6816216562640651</v>
      </c>
      <c r="AN11">
        <v>0</v>
      </c>
      <c r="AO11">
        <v>0</v>
      </c>
      <c r="AP11">
        <v>0</v>
      </c>
      <c r="AQ11">
        <v>0</v>
      </c>
      <c r="AR11">
        <v>17.738902564311587</v>
      </c>
      <c r="AS11">
        <v>13.486512033898308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726.75787042592845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270.08740997187169</v>
      </c>
      <c r="L12">
        <v>4.7699636513644768</v>
      </c>
      <c r="M12">
        <v>61.388891001467769</v>
      </c>
      <c r="N12">
        <v>49.943925457039839</v>
      </c>
      <c r="O12">
        <v>70.551716785804288</v>
      </c>
      <c r="P12">
        <v>26.502714619686799</v>
      </c>
      <c r="Q12">
        <v>2.5547707746478872</v>
      </c>
      <c r="R12">
        <v>9.9213488219178085</v>
      </c>
      <c r="S12">
        <v>6.1814993816155983</v>
      </c>
      <c r="T12">
        <v>0</v>
      </c>
      <c r="U12">
        <v>49.829737768067631</v>
      </c>
      <c r="V12">
        <v>3.3382291041666665</v>
      </c>
      <c r="W12">
        <v>10.85783317759237</v>
      </c>
      <c r="X12">
        <v>34.530734587725789</v>
      </c>
      <c r="Y12">
        <v>0</v>
      </c>
      <c r="Z12">
        <v>5.5139927261818169</v>
      </c>
      <c r="AA12">
        <v>0</v>
      </c>
      <c r="AB12">
        <v>0</v>
      </c>
      <c r="AC12">
        <v>0</v>
      </c>
      <c r="AD12">
        <v>0</v>
      </c>
      <c r="AE12">
        <v>6.9676318226812164</v>
      </c>
      <c r="AF12">
        <v>5.5930465329614618</v>
      </c>
      <c r="AG12">
        <v>29.150370841200001</v>
      </c>
      <c r="AH12">
        <v>0</v>
      </c>
      <c r="AI12">
        <v>0</v>
      </c>
      <c r="AJ12">
        <v>0</v>
      </c>
      <c r="AK12">
        <v>22.805881759810877</v>
      </c>
      <c r="AL12">
        <v>18.360422009208257</v>
      </c>
      <c r="AM12">
        <v>6.6816216562640651</v>
      </c>
      <c r="AN12">
        <v>0</v>
      </c>
      <c r="AO12">
        <v>0</v>
      </c>
      <c r="AP12">
        <v>0</v>
      </c>
      <c r="AQ12">
        <v>0</v>
      </c>
      <c r="AR12">
        <v>17.738902564311587</v>
      </c>
      <c r="AS12">
        <v>13.486512033898308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726.7571570494863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270.09990315767533</v>
      </c>
      <c r="L13">
        <v>4.7699636513644768</v>
      </c>
      <c r="M13">
        <v>61.388891001467769</v>
      </c>
      <c r="N13">
        <v>49.943925457039839</v>
      </c>
      <c r="O13">
        <v>70.551716785804288</v>
      </c>
      <c r="P13">
        <v>26.502714619686799</v>
      </c>
      <c r="Q13">
        <v>2.5547707746478872</v>
      </c>
      <c r="R13">
        <v>9.9213488219178085</v>
      </c>
      <c r="S13">
        <v>6.1814993816155983</v>
      </c>
      <c r="T13">
        <v>0</v>
      </c>
      <c r="U13">
        <v>49.829737768067631</v>
      </c>
      <c r="V13">
        <v>3.3343698797687868</v>
      </c>
      <c r="W13">
        <v>10.85783317759237</v>
      </c>
      <c r="X13">
        <v>34.530734587725789</v>
      </c>
      <c r="Y13">
        <v>0</v>
      </c>
      <c r="Z13">
        <v>5.5139927261818169</v>
      </c>
      <c r="AA13">
        <v>0</v>
      </c>
      <c r="AB13">
        <v>0</v>
      </c>
      <c r="AC13">
        <v>0</v>
      </c>
      <c r="AD13">
        <v>0</v>
      </c>
      <c r="AE13">
        <v>6.9676318226812164</v>
      </c>
      <c r="AF13">
        <v>5.5930465329614618</v>
      </c>
      <c r="AG13">
        <v>29.150370841200001</v>
      </c>
      <c r="AH13">
        <v>0</v>
      </c>
      <c r="AI13">
        <v>0</v>
      </c>
      <c r="AJ13">
        <v>0</v>
      </c>
      <c r="AK13">
        <v>22.805881759810877</v>
      </c>
      <c r="AL13">
        <v>18.360422009208257</v>
      </c>
      <c r="AM13">
        <v>6.6816216562640651</v>
      </c>
      <c r="AN13">
        <v>0</v>
      </c>
      <c r="AO13">
        <v>0</v>
      </c>
      <c r="AP13">
        <v>0</v>
      </c>
      <c r="AQ13">
        <v>0</v>
      </c>
      <c r="AR13">
        <v>18.672529199999996</v>
      </c>
      <c r="AS13">
        <v>13.486512033898308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727.6994176465804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270.09990315767533</v>
      </c>
      <c r="L14">
        <v>4.7699636513644768</v>
      </c>
      <c r="M14">
        <v>61.388891001467769</v>
      </c>
      <c r="N14">
        <v>49.943925457039839</v>
      </c>
      <c r="O14">
        <v>70.551716785804288</v>
      </c>
      <c r="P14">
        <v>26.502714619686799</v>
      </c>
      <c r="Q14">
        <v>2.5547707746478872</v>
      </c>
      <c r="R14">
        <v>9.9213488219178085</v>
      </c>
      <c r="S14">
        <v>6.1814993816155983</v>
      </c>
      <c r="T14">
        <v>0</v>
      </c>
      <c r="U14">
        <v>49.829737768067631</v>
      </c>
      <c r="V14">
        <v>3.3343698797687868</v>
      </c>
      <c r="W14">
        <v>10.85783317759237</v>
      </c>
      <c r="X14">
        <v>34.530734587725789</v>
      </c>
      <c r="Y14">
        <v>0</v>
      </c>
      <c r="Z14">
        <v>2.7569963630909085</v>
      </c>
      <c r="AA14">
        <v>0</v>
      </c>
      <c r="AB14">
        <v>0</v>
      </c>
      <c r="AC14">
        <v>0</v>
      </c>
      <c r="AD14">
        <v>0</v>
      </c>
      <c r="AE14">
        <v>6.9676318226812164</v>
      </c>
      <c r="AF14">
        <v>5.5930465329614618</v>
      </c>
      <c r="AG14">
        <v>29.150370841200001</v>
      </c>
      <c r="AH14">
        <v>0</v>
      </c>
      <c r="AI14">
        <v>0</v>
      </c>
      <c r="AJ14">
        <v>0</v>
      </c>
      <c r="AK14">
        <v>22.805881759810877</v>
      </c>
      <c r="AL14">
        <v>18.360422009208257</v>
      </c>
      <c r="AM14">
        <v>6.6816216562640651</v>
      </c>
      <c r="AN14">
        <v>0</v>
      </c>
      <c r="AO14">
        <v>0</v>
      </c>
      <c r="AP14">
        <v>0</v>
      </c>
      <c r="AQ14">
        <v>0</v>
      </c>
      <c r="AR14">
        <v>18.672529199999996</v>
      </c>
      <c r="AS14">
        <v>13.486512033898308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724.94242128348947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270.09990315767533</v>
      </c>
      <c r="L15">
        <v>4.7699636513644768</v>
      </c>
      <c r="M15">
        <v>61.388891001467769</v>
      </c>
      <c r="N15">
        <v>49.943925457039839</v>
      </c>
      <c r="O15">
        <v>70.551716785804288</v>
      </c>
      <c r="P15">
        <v>26.502714619686799</v>
      </c>
      <c r="Q15">
        <v>2.5547707746478872</v>
      </c>
      <c r="R15">
        <v>9.9213488219178085</v>
      </c>
      <c r="S15">
        <v>6.1814993816155983</v>
      </c>
      <c r="T15">
        <v>0</v>
      </c>
      <c r="U15">
        <v>49.829737768067631</v>
      </c>
      <c r="V15">
        <v>3.3283762873696414</v>
      </c>
      <c r="W15">
        <v>10.85783317759237</v>
      </c>
      <c r="X15">
        <v>34.530734587725789</v>
      </c>
      <c r="Y15">
        <v>0</v>
      </c>
      <c r="Z15">
        <v>2.7569963630909085</v>
      </c>
      <c r="AA15">
        <v>0</v>
      </c>
      <c r="AB15">
        <v>0</v>
      </c>
      <c r="AC15">
        <v>0</v>
      </c>
      <c r="AD15">
        <v>0</v>
      </c>
      <c r="AE15">
        <v>6.9676318226812164</v>
      </c>
      <c r="AF15">
        <v>5.5930465329614618</v>
      </c>
      <c r="AG15">
        <v>29.150370841200001</v>
      </c>
      <c r="AH15">
        <v>0</v>
      </c>
      <c r="AI15">
        <v>0</v>
      </c>
      <c r="AJ15">
        <v>0</v>
      </c>
      <c r="AK15">
        <v>22.805881759810877</v>
      </c>
      <c r="AL15">
        <v>18.360422009208257</v>
      </c>
      <c r="AM15">
        <v>6.6816216562640651</v>
      </c>
      <c r="AN15">
        <v>0</v>
      </c>
      <c r="AO15">
        <v>0</v>
      </c>
      <c r="AP15">
        <v>0</v>
      </c>
      <c r="AQ15">
        <v>0</v>
      </c>
      <c r="AR15">
        <v>17.738902564311587</v>
      </c>
      <c r="AS15">
        <v>13.486512033898308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724.00280105540196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270.09990315767533</v>
      </c>
      <c r="L16">
        <v>4.7699636513644768</v>
      </c>
      <c r="M16">
        <v>61.388891001467769</v>
      </c>
      <c r="N16">
        <v>49.943925457039839</v>
      </c>
      <c r="O16">
        <v>70.551716785804288</v>
      </c>
      <c r="P16">
        <v>26.502714619686799</v>
      </c>
      <c r="Q16">
        <v>2.5547707746478872</v>
      </c>
      <c r="R16">
        <v>9.9213488219178085</v>
      </c>
      <c r="S16">
        <v>6.1814993816155983</v>
      </c>
      <c r="T16">
        <v>0</v>
      </c>
      <c r="U16">
        <v>49.829737768067631</v>
      </c>
      <c r="V16">
        <v>3.3283762873696414</v>
      </c>
      <c r="W16">
        <v>10.85783317759237</v>
      </c>
      <c r="X16">
        <v>34.530734587725789</v>
      </c>
      <c r="Y16">
        <v>0</v>
      </c>
      <c r="Z16">
        <v>2.7569963630909085</v>
      </c>
      <c r="AA16">
        <v>0</v>
      </c>
      <c r="AB16">
        <v>0</v>
      </c>
      <c r="AC16">
        <v>0</v>
      </c>
      <c r="AD16">
        <v>0</v>
      </c>
      <c r="AE16">
        <v>6.9676318226812164</v>
      </c>
      <c r="AF16">
        <v>5.5930465329614618</v>
      </c>
      <c r="AG16">
        <v>29.150370841200001</v>
      </c>
      <c r="AH16">
        <v>0</v>
      </c>
      <c r="AI16">
        <v>0</v>
      </c>
      <c r="AJ16">
        <v>0</v>
      </c>
      <c r="AK16">
        <v>22.805881759810877</v>
      </c>
      <c r="AL16">
        <v>18.360422009208257</v>
      </c>
      <c r="AM16">
        <v>6.6816216562640651</v>
      </c>
      <c r="AN16">
        <v>0</v>
      </c>
      <c r="AO16">
        <v>0</v>
      </c>
      <c r="AP16">
        <v>0</v>
      </c>
      <c r="AQ16">
        <v>0</v>
      </c>
      <c r="AR16">
        <v>17.738902564311587</v>
      </c>
      <c r="AS16">
        <v>13.486512033898308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724.00280105540196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270.09990315767533</v>
      </c>
      <c r="L17">
        <v>4.7699636513644768</v>
      </c>
      <c r="M17">
        <v>61.388891001467769</v>
      </c>
      <c r="N17">
        <v>49.943925457039839</v>
      </c>
      <c r="O17">
        <v>70.551716785804288</v>
      </c>
      <c r="P17">
        <v>26.502714619686799</v>
      </c>
      <c r="Q17">
        <v>2.5547707746478872</v>
      </c>
      <c r="R17">
        <v>9.9213488219178085</v>
      </c>
      <c r="S17">
        <v>6.1814993816155983</v>
      </c>
      <c r="T17">
        <v>0</v>
      </c>
      <c r="U17">
        <v>49.829737768067631</v>
      </c>
      <c r="V17">
        <v>3.3283762873696414</v>
      </c>
      <c r="W17">
        <v>10.85783317759237</v>
      </c>
      <c r="X17">
        <v>34.530734587725789</v>
      </c>
      <c r="Y17">
        <v>0</v>
      </c>
      <c r="Z17">
        <v>2.7569963630909085</v>
      </c>
      <c r="AA17">
        <v>0</v>
      </c>
      <c r="AB17">
        <v>0</v>
      </c>
      <c r="AC17">
        <v>0</v>
      </c>
      <c r="AD17">
        <v>0</v>
      </c>
      <c r="AE17">
        <v>6.9676318226812164</v>
      </c>
      <c r="AF17">
        <v>5.5930465329614618</v>
      </c>
      <c r="AG17">
        <v>29.150370841200001</v>
      </c>
      <c r="AH17">
        <v>0</v>
      </c>
      <c r="AI17">
        <v>0</v>
      </c>
      <c r="AJ17">
        <v>0</v>
      </c>
      <c r="AK17">
        <v>22.805881759810877</v>
      </c>
      <c r="AL17">
        <v>18.360422009208257</v>
      </c>
      <c r="AM17">
        <v>6.6816216562640651</v>
      </c>
      <c r="AN17">
        <v>0</v>
      </c>
      <c r="AO17">
        <v>0</v>
      </c>
      <c r="AP17">
        <v>0</v>
      </c>
      <c r="AQ17">
        <v>0</v>
      </c>
      <c r="AR17">
        <v>17.738902564311587</v>
      </c>
      <c r="AS17">
        <v>13.486512033898308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724.00280105540196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270.09990315767533</v>
      </c>
      <c r="L18">
        <v>4.7699636513644768</v>
      </c>
      <c r="M18">
        <v>61.388891001467769</v>
      </c>
      <c r="N18">
        <v>49.943925457039839</v>
      </c>
      <c r="O18">
        <v>70.551716785804288</v>
      </c>
      <c r="P18">
        <v>26.502714619686799</v>
      </c>
      <c r="Q18">
        <v>2.5547707746478872</v>
      </c>
      <c r="R18">
        <v>9.9213488219178085</v>
      </c>
      <c r="S18">
        <v>6.1814993816155983</v>
      </c>
      <c r="T18">
        <v>0</v>
      </c>
      <c r="U18">
        <v>49.829737768067631</v>
      </c>
      <c r="V18">
        <v>3.3283762873696414</v>
      </c>
      <c r="W18">
        <v>10.85783317759237</v>
      </c>
      <c r="X18">
        <v>34.530734587725789</v>
      </c>
      <c r="Y18">
        <v>0</v>
      </c>
      <c r="Z18">
        <v>2.7569963630909085</v>
      </c>
      <c r="AA18">
        <v>0</v>
      </c>
      <c r="AB18">
        <v>0</v>
      </c>
      <c r="AC18">
        <v>0</v>
      </c>
      <c r="AD18">
        <v>0</v>
      </c>
      <c r="AE18">
        <v>6.9676318226812164</v>
      </c>
      <c r="AF18">
        <v>5.5930465329614618</v>
      </c>
      <c r="AG18">
        <v>29.150370841200001</v>
      </c>
      <c r="AH18">
        <v>0</v>
      </c>
      <c r="AI18">
        <v>0</v>
      </c>
      <c r="AJ18">
        <v>0</v>
      </c>
      <c r="AK18">
        <v>22.805881759810877</v>
      </c>
      <c r="AL18">
        <v>18.360422009208257</v>
      </c>
      <c r="AM18">
        <v>6.6816216562640651</v>
      </c>
      <c r="AN18">
        <v>0</v>
      </c>
      <c r="AO18">
        <v>0</v>
      </c>
      <c r="AP18">
        <v>0</v>
      </c>
      <c r="AQ18">
        <v>0</v>
      </c>
      <c r="AR18">
        <v>17.738902564311587</v>
      </c>
      <c r="AS18">
        <v>13.486512033898308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724.00280105540196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270.09990315767533</v>
      </c>
      <c r="L19">
        <v>4.7699636513644768</v>
      </c>
      <c r="M19">
        <v>61.388891001467769</v>
      </c>
      <c r="N19">
        <v>49.943925457039839</v>
      </c>
      <c r="O19">
        <v>70.551716785804288</v>
      </c>
      <c r="P19">
        <v>26.502714619686799</v>
      </c>
      <c r="Q19">
        <v>2.5547707746478872</v>
      </c>
      <c r="R19">
        <v>9.9213488219178085</v>
      </c>
      <c r="S19">
        <v>6.1814993816155983</v>
      </c>
      <c r="T19">
        <v>0</v>
      </c>
      <c r="U19">
        <v>49.829737768067631</v>
      </c>
      <c r="V19">
        <v>3.3283762873696414</v>
      </c>
      <c r="W19">
        <v>10.85783317759237</v>
      </c>
      <c r="X19">
        <v>34.530734587725789</v>
      </c>
      <c r="Y19">
        <v>0</v>
      </c>
      <c r="Z19">
        <v>2.7569963630909085</v>
      </c>
      <c r="AA19">
        <v>0</v>
      </c>
      <c r="AB19">
        <v>0</v>
      </c>
      <c r="AC19">
        <v>0</v>
      </c>
      <c r="AD19">
        <v>0</v>
      </c>
      <c r="AE19">
        <v>6.9676318226812164</v>
      </c>
      <c r="AF19">
        <v>5.5930465329614618</v>
      </c>
      <c r="AG19">
        <v>29.150370841200001</v>
      </c>
      <c r="AH19">
        <v>0</v>
      </c>
      <c r="AI19">
        <v>0</v>
      </c>
      <c r="AJ19">
        <v>0</v>
      </c>
      <c r="AK19">
        <v>22.805881759810877</v>
      </c>
      <c r="AL19">
        <v>9.1802106315834742</v>
      </c>
      <c r="AM19">
        <v>6.6816216562640651</v>
      </c>
      <c r="AN19">
        <v>0</v>
      </c>
      <c r="AO19">
        <v>0</v>
      </c>
      <c r="AP19">
        <v>0</v>
      </c>
      <c r="AQ19">
        <v>0</v>
      </c>
      <c r="AR19">
        <v>18.672529199999996</v>
      </c>
      <c r="AS19">
        <v>13.486512033898308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715.75621631346553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270.09990315767533</v>
      </c>
      <c r="L20">
        <v>4.7699636513644768</v>
      </c>
      <c r="M20">
        <v>61.388891001467769</v>
      </c>
      <c r="N20">
        <v>49.943925457039839</v>
      </c>
      <c r="O20">
        <v>70.551716785804288</v>
      </c>
      <c r="P20">
        <v>26.502714619686799</v>
      </c>
      <c r="Q20">
        <v>2.5547707746478872</v>
      </c>
      <c r="R20">
        <v>9.9213488219178085</v>
      </c>
      <c r="S20">
        <v>6.1814993816155983</v>
      </c>
      <c r="T20">
        <v>0</v>
      </c>
      <c r="U20">
        <v>49.829737768067631</v>
      </c>
      <c r="V20">
        <v>3.3283762873696414</v>
      </c>
      <c r="W20">
        <v>10.85783317759237</v>
      </c>
      <c r="X20">
        <v>34.530734587725789</v>
      </c>
      <c r="Y20">
        <v>0</v>
      </c>
      <c r="Z20">
        <v>2.7569963630909085</v>
      </c>
      <c r="AA20">
        <v>0</v>
      </c>
      <c r="AB20">
        <v>0</v>
      </c>
      <c r="AC20">
        <v>0</v>
      </c>
      <c r="AD20">
        <v>0</v>
      </c>
      <c r="AE20">
        <v>6.9676318226812164</v>
      </c>
      <c r="AF20">
        <v>5.5930465329614618</v>
      </c>
      <c r="AG20">
        <v>29.150370841200001</v>
      </c>
      <c r="AH20">
        <v>0</v>
      </c>
      <c r="AI20">
        <v>0</v>
      </c>
      <c r="AJ20">
        <v>0</v>
      </c>
      <c r="AK20">
        <v>22.805881759810877</v>
      </c>
      <c r="AL20">
        <v>9.1802106315834742</v>
      </c>
      <c r="AM20">
        <v>6.6816216562640651</v>
      </c>
      <c r="AN20">
        <v>0</v>
      </c>
      <c r="AO20">
        <v>0</v>
      </c>
      <c r="AP20">
        <v>0</v>
      </c>
      <c r="AQ20">
        <v>0</v>
      </c>
      <c r="AR20">
        <v>18.672529199999996</v>
      </c>
      <c r="AS20">
        <v>13.486512033898308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715.75621631346553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270.09990315767533</v>
      </c>
      <c r="L21">
        <v>4.7699636513644768</v>
      </c>
      <c r="M21">
        <v>61.388891001467769</v>
      </c>
      <c r="N21">
        <v>49.943925457039839</v>
      </c>
      <c r="O21">
        <v>70.551716785804288</v>
      </c>
      <c r="P21">
        <v>26.502714619686799</v>
      </c>
      <c r="Q21">
        <v>2.5547707746478872</v>
      </c>
      <c r="R21">
        <v>9.9213488219178085</v>
      </c>
      <c r="S21">
        <v>6.1814993816155983</v>
      </c>
      <c r="T21">
        <v>0</v>
      </c>
      <c r="U21">
        <v>49.829737768067631</v>
      </c>
      <c r="V21">
        <v>3.3283762873696414</v>
      </c>
      <c r="W21">
        <v>10.85783317759237</v>
      </c>
      <c r="X21">
        <v>34.530734587725789</v>
      </c>
      <c r="Y21">
        <v>0</v>
      </c>
      <c r="Z21">
        <v>2.7569963630909085</v>
      </c>
      <c r="AA21">
        <v>5.9408679658227861</v>
      </c>
      <c r="AB21">
        <v>0</v>
      </c>
      <c r="AC21">
        <v>0</v>
      </c>
      <c r="AD21">
        <v>0</v>
      </c>
      <c r="AE21">
        <v>6.9676318226812164</v>
      </c>
      <c r="AF21">
        <v>5.5930465329614618</v>
      </c>
      <c r="AG21">
        <v>29.150370841200001</v>
      </c>
      <c r="AH21">
        <v>8.0081236799999989</v>
      </c>
      <c r="AI21">
        <v>0</v>
      </c>
      <c r="AJ21">
        <v>0</v>
      </c>
      <c r="AK21">
        <v>22.805881759810877</v>
      </c>
      <c r="AL21">
        <v>18.360422009208257</v>
      </c>
      <c r="AM21">
        <v>6.6816216562640651</v>
      </c>
      <c r="AN21">
        <v>0</v>
      </c>
      <c r="AO21">
        <v>0</v>
      </c>
      <c r="AP21">
        <v>0</v>
      </c>
      <c r="AQ21">
        <v>0</v>
      </c>
      <c r="AR21">
        <v>17.738902564311587</v>
      </c>
      <c r="AS21">
        <v>13.764068573892359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738.22934924121887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270.09990315767533</v>
      </c>
      <c r="L22">
        <v>4.7699636513644768</v>
      </c>
      <c r="M22">
        <v>61.388891001467769</v>
      </c>
      <c r="N22">
        <v>49.943925457039839</v>
      </c>
      <c r="O22">
        <v>70.551716785804288</v>
      </c>
      <c r="P22">
        <v>26.502714619686799</v>
      </c>
      <c r="Q22">
        <v>2.5547707746478872</v>
      </c>
      <c r="R22">
        <v>9.9213488219178085</v>
      </c>
      <c r="S22">
        <v>6.1814993816155983</v>
      </c>
      <c r="T22">
        <v>0</v>
      </c>
      <c r="U22">
        <v>49.829737768067631</v>
      </c>
      <c r="V22">
        <v>3.3283762873696414</v>
      </c>
      <c r="W22">
        <v>10.85783317759237</v>
      </c>
      <c r="X22">
        <v>34.530734587725789</v>
      </c>
      <c r="Y22">
        <v>0</v>
      </c>
      <c r="Z22">
        <v>2.7569963630909085</v>
      </c>
      <c r="AA22">
        <v>5.9408679658227861</v>
      </c>
      <c r="AB22">
        <v>0</v>
      </c>
      <c r="AC22">
        <v>0</v>
      </c>
      <c r="AD22">
        <v>0</v>
      </c>
      <c r="AE22">
        <v>6.9676318226812164</v>
      </c>
      <c r="AF22">
        <v>5.5930465329614618</v>
      </c>
      <c r="AG22">
        <v>29.150370841200001</v>
      </c>
      <c r="AH22">
        <v>16.016247359999998</v>
      </c>
      <c r="AI22">
        <v>0</v>
      </c>
      <c r="AJ22">
        <v>0</v>
      </c>
      <c r="AK22">
        <v>22.805881759810877</v>
      </c>
      <c r="AL22">
        <v>18.360422009208257</v>
      </c>
      <c r="AM22">
        <v>6.6816216562640651</v>
      </c>
      <c r="AN22">
        <v>0</v>
      </c>
      <c r="AO22">
        <v>0</v>
      </c>
      <c r="AP22">
        <v>0</v>
      </c>
      <c r="AQ22">
        <v>0</v>
      </c>
      <c r="AR22">
        <v>17.738902564311587</v>
      </c>
      <c r="AS22">
        <v>13.764068573892359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746.2374729212188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270.09990315767533</v>
      </c>
      <c r="L23">
        <v>4.7700618168620137</v>
      </c>
      <c r="M23">
        <v>61.388891001467769</v>
      </c>
      <c r="N23">
        <v>49.943925457039839</v>
      </c>
      <c r="O23">
        <v>70.551716785804288</v>
      </c>
      <c r="P23">
        <v>26.502714619686799</v>
      </c>
      <c r="Q23">
        <v>2.5529525617685302</v>
      </c>
      <c r="R23">
        <v>7.686103571990559</v>
      </c>
      <c r="S23">
        <v>6.1785563825014034</v>
      </c>
      <c r="T23">
        <v>0</v>
      </c>
      <c r="U23">
        <v>49.829737768067631</v>
      </c>
      <c r="V23">
        <v>3.3312881842105262</v>
      </c>
      <c r="W23">
        <v>10.129165053416893</v>
      </c>
      <c r="X23">
        <v>42.265444478590084</v>
      </c>
      <c r="Y23">
        <v>0</v>
      </c>
      <c r="Z23">
        <v>2.7569963630909085</v>
      </c>
      <c r="AA23">
        <v>11.881735931645572</v>
      </c>
      <c r="AB23">
        <v>0</v>
      </c>
      <c r="AC23">
        <v>0</v>
      </c>
      <c r="AD23">
        <v>0</v>
      </c>
      <c r="AE23">
        <v>6.9676318226812164</v>
      </c>
      <c r="AF23">
        <v>5.5930465329614618</v>
      </c>
      <c r="AG23">
        <v>29.150370841200001</v>
      </c>
      <c r="AH23">
        <v>16.016247359999998</v>
      </c>
      <c r="AI23">
        <v>0</v>
      </c>
      <c r="AJ23">
        <v>0</v>
      </c>
      <c r="AK23">
        <v>22.805881759810877</v>
      </c>
      <c r="AL23">
        <v>20.029551418416521</v>
      </c>
      <c r="AM23">
        <v>6.6816216562640651</v>
      </c>
      <c r="AN23">
        <v>0</v>
      </c>
      <c r="AO23">
        <v>0</v>
      </c>
      <c r="AP23">
        <v>0</v>
      </c>
      <c r="AQ23">
        <v>4.2881929793650793</v>
      </c>
      <c r="AR23">
        <v>17.738902564311587</v>
      </c>
      <c r="AS23">
        <v>13.764068573892359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762.9047086427214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270.09990315767533</v>
      </c>
      <c r="L24">
        <v>4.7700618168620137</v>
      </c>
      <c r="M24">
        <v>61.388891001467769</v>
      </c>
      <c r="N24">
        <v>49.943925457039839</v>
      </c>
      <c r="O24">
        <v>70.551716785804288</v>
      </c>
      <c r="P24">
        <v>26.502714619686799</v>
      </c>
      <c r="Q24">
        <v>2.5529525617685302</v>
      </c>
      <c r="R24">
        <v>9.4245137844772291</v>
      </c>
      <c r="S24">
        <v>6.1785563825014034</v>
      </c>
      <c r="T24">
        <v>0</v>
      </c>
      <c r="U24">
        <v>49.829737768067631</v>
      </c>
      <c r="V24">
        <v>6.0249384013109974</v>
      </c>
      <c r="W24">
        <v>19.607109435064935</v>
      </c>
      <c r="X24">
        <v>61.859976243225944</v>
      </c>
      <c r="Y24">
        <v>0</v>
      </c>
      <c r="Z24">
        <v>2.7569963630909085</v>
      </c>
      <c r="AA24">
        <v>17.822603897468358</v>
      </c>
      <c r="AB24">
        <v>0</v>
      </c>
      <c r="AC24">
        <v>0</v>
      </c>
      <c r="AD24">
        <v>0</v>
      </c>
      <c r="AE24">
        <v>6.9676318226812164</v>
      </c>
      <c r="AF24">
        <v>5.5930465329614618</v>
      </c>
      <c r="AG24">
        <v>29.150370841200001</v>
      </c>
      <c r="AH24">
        <v>16.016247359999998</v>
      </c>
      <c r="AI24">
        <v>0</v>
      </c>
      <c r="AJ24">
        <v>0</v>
      </c>
      <c r="AK24">
        <v>22.805881759810877</v>
      </c>
      <c r="AL24">
        <v>20.029551418416521</v>
      </c>
      <c r="AM24">
        <v>6.6816216562640651</v>
      </c>
      <c r="AN24">
        <v>0</v>
      </c>
      <c r="AO24">
        <v>0</v>
      </c>
      <c r="AP24">
        <v>0</v>
      </c>
      <c r="AQ24">
        <v>8.6184269984126978</v>
      </c>
      <c r="AR24">
        <v>17.738902564311587</v>
      </c>
      <c r="AS24">
        <v>13.764068573892359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806.68034720346282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272.37990234019844</v>
      </c>
      <c r="L25">
        <v>4.7698424067431846</v>
      </c>
      <c r="M25">
        <v>61.388891001467769</v>
      </c>
      <c r="N25">
        <v>49.943925457039839</v>
      </c>
      <c r="O25">
        <v>70.551716785804288</v>
      </c>
      <c r="P25">
        <v>26.502714619686799</v>
      </c>
      <c r="Q25">
        <v>2.5529525617685302</v>
      </c>
      <c r="R25">
        <v>9.9242912330185806</v>
      </c>
      <c r="S25">
        <v>6.1785563825014034</v>
      </c>
      <c r="T25">
        <v>0</v>
      </c>
      <c r="U25">
        <v>49.829737768067631</v>
      </c>
      <c r="V25">
        <v>6.0249384013109974</v>
      </c>
      <c r="W25">
        <v>19.614903542524619</v>
      </c>
      <c r="X25">
        <v>62.373549669582395</v>
      </c>
      <c r="Y25">
        <v>0</v>
      </c>
      <c r="Z25">
        <v>2.7569963630909085</v>
      </c>
      <c r="AA25">
        <v>17.822603897468358</v>
      </c>
      <c r="AB25">
        <v>1.4089115597899471</v>
      </c>
      <c r="AC25">
        <v>5.9228192187843556</v>
      </c>
      <c r="AD25">
        <v>0</v>
      </c>
      <c r="AE25">
        <v>6.9676318226812164</v>
      </c>
      <c r="AF25">
        <v>5.5930465329614618</v>
      </c>
      <c r="AG25">
        <v>29.150370841200001</v>
      </c>
      <c r="AH25">
        <v>16.016247359999998</v>
      </c>
      <c r="AI25">
        <v>0</v>
      </c>
      <c r="AJ25">
        <v>0</v>
      </c>
      <c r="AK25">
        <v>22.805881759810877</v>
      </c>
      <c r="AL25">
        <v>40.059102090791733</v>
      </c>
      <c r="AM25">
        <v>6.6816216562640651</v>
      </c>
      <c r="AN25">
        <v>0</v>
      </c>
      <c r="AO25">
        <v>0</v>
      </c>
      <c r="AP25">
        <v>0</v>
      </c>
      <c r="AQ25">
        <v>17.236854690000001</v>
      </c>
      <c r="AR25">
        <v>18.672529199999996</v>
      </c>
      <c r="AS25">
        <v>13.764068573892359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846.89460773644998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272.37990234019844</v>
      </c>
      <c r="L26">
        <v>4.7698424067431846</v>
      </c>
      <c r="M26">
        <v>61.388891001467769</v>
      </c>
      <c r="N26">
        <v>49.943925457039839</v>
      </c>
      <c r="O26">
        <v>70.551716785804288</v>
      </c>
      <c r="P26">
        <v>26.502714619686799</v>
      </c>
      <c r="Q26">
        <v>2.5529525617685302</v>
      </c>
      <c r="R26">
        <v>17.920755708302718</v>
      </c>
      <c r="S26">
        <v>6.1785563825014034</v>
      </c>
      <c r="T26">
        <v>0</v>
      </c>
      <c r="U26">
        <v>49.829737768067631</v>
      </c>
      <c r="V26">
        <v>6.0249384013109974</v>
      </c>
      <c r="W26">
        <v>19.614903542524619</v>
      </c>
      <c r="X26">
        <v>62.373549669582395</v>
      </c>
      <c r="Y26">
        <v>0</v>
      </c>
      <c r="Z26">
        <v>2.7569963630909085</v>
      </c>
      <c r="AA26">
        <v>17.822603897468358</v>
      </c>
      <c r="AB26">
        <v>5.5680182664666154</v>
      </c>
      <c r="AC26">
        <v>5.9228192187843556</v>
      </c>
      <c r="AD26">
        <v>0</v>
      </c>
      <c r="AE26">
        <v>6.9676318226812164</v>
      </c>
      <c r="AF26">
        <v>5.5930465329614618</v>
      </c>
      <c r="AG26">
        <v>29.150370841200001</v>
      </c>
      <c r="AH26">
        <v>24.024371039999995</v>
      </c>
      <c r="AI26">
        <v>0</v>
      </c>
      <c r="AJ26">
        <v>0</v>
      </c>
      <c r="AK26">
        <v>22.805881759810877</v>
      </c>
      <c r="AL26">
        <v>40.059102090791733</v>
      </c>
      <c r="AM26">
        <v>6.6816216562640651</v>
      </c>
      <c r="AN26">
        <v>0</v>
      </c>
      <c r="AO26">
        <v>0</v>
      </c>
      <c r="AP26">
        <v>0</v>
      </c>
      <c r="AQ26">
        <v>17.236854690000001</v>
      </c>
      <c r="AR26">
        <v>18.672529199999996</v>
      </c>
      <c r="AS26">
        <v>13.764068573892359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867.05830259841071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309.81471354076587</v>
      </c>
      <c r="L27">
        <v>8.660064344405594</v>
      </c>
      <c r="M27">
        <v>61.388891001467769</v>
      </c>
      <c r="N27">
        <v>49.943925457039839</v>
      </c>
      <c r="O27">
        <v>70.551716785804288</v>
      </c>
      <c r="P27">
        <v>26.502714619686799</v>
      </c>
      <c r="Q27">
        <v>4.6175123905325455</v>
      </c>
      <c r="R27">
        <v>17.925005759579907</v>
      </c>
      <c r="S27">
        <v>11.160648595656671</v>
      </c>
      <c r="T27">
        <v>0</v>
      </c>
      <c r="U27">
        <v>49.829737768067631</v>
      </c>
      <c r="V27">
        <v>6.0295772445652176</v>
      </c>
      <c r="W27">
        <v>19.614903542524619</v>
      </c>
      <c r="X27">
        <v>62.373549669582395</v>
      </c>
      <c r="Y27">
        <v>0</v>
      </c>
      <c r="Z27">
        <v>2.7569963630909085</v>
      </c>
      <c r="AA27">
        <v>17.822603897468358</v>
      </c>
      <c r="AB27">
        <v>6.7627748721680403</v>
      </c>
      <c r="AC27">
        <v>5.9228192187843556</v>
      </c>
      <c r="AD27">
        <v>3.3513511521574566</v>
      </c>
      <c r="AE27">
        <v>6.9676318226812164</v>
      </c>
      <c r="AF27">
        <v>11.186092372718054</v>
      </c>
      <c r="AG27">
        <v>29.150370841200001</v>
      </c>
      <c r="AH27">
        <v>24.024371039999995</v>
      </c>
      <c r="AI27">
        <v>0</v>
      </c>
      <c r="AJ27">
        <v>0</v>
      </c>
      <c r="AK27">
        <v>22.805881759810877</v>
      </c>
      <c r="AL27">
        <v>40.059102090791733</v>
      </c>
      <c r="AM27">
        <v>6.6816216562640651</v>
      </c>
      <c r="AN27">
        <v>0</v>
      </c>
      <c r="AO27">
        <v>0</v>
      </c>
      <c r="AP27">
        <v>0</v>
      </c>
      <c r="AQ27">
        <v>25.855282381587305</v>
      </c>
      <c r="AR27">
        <v>17.738902564311587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932.98527478661151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312.8807397838948</v>
      </c>
      <c r="L28">
        <v>9.069960104280824</v>
      </c>
      <c r="M28">
        <v>61.388891001467769</v>
      </c>
      <c r="N28">
        <v>49.943925457039839</v>
      </c>
      <c r="O28">
        <v>70.551716785804288</v>
      </c>
      <c r="P28">
        <v>26.502714619686799</v>
      </c>
      <c r="Q28">
        <v>4.6175123905325455</v>
      </c>
      <c r="R28">
        <v>17.925005759579907</v>
      </c>
      <c r="S28">
        <v>11.160648595656671</v>
      </c>
      <c r="T28">
        <v>0</v>
      </c>
      <c r="U28">
        <v>49.829737768067631</v>
      </c>
      <c r="V28">
        <v>6.0295772445652176</v>
      </c>
      <c r="W28">
        <v>19.615716588479501</v>
      </c>
      <c r="X28">
        <v>62.372071024079666</v>
      </c>
      <c r="Y28">
        <v>0</v>
      </c>
      <c r="Z28">
        <v>8.2709890892727245</v>
      </c>
      <c r="AA28">
        <v>17.822603897468358</v>
      </c>
      <c r="AB28">
        <v>16.704054360240054</v>
      </c>
      <c r="AC28">
        <v>12.288772785063609</v>
      </c>
      <c r="AD28">
        <v>7.7259818507191529</v>
      </c>
      <c r="AE28">
        <v>13.935263645362433</v>
      </c>
      <c r="AF28">
        <v>16.779138905679517</v>
      </c>
      <c r="AG28">
        <v>29.150370841200001</v>
      </c>
      <c r="AH28">
        <v>39.560131102175291</v>
      </c>
      <c r="AI28">
        <v>0</v>
      </c>
      <c r="AJ28">
        <v>0</v>
      </c>
      <c r="AK28">
        <v>22.805881759810877</v>
      </c>
      <c r="AL28">
        <v>40.059102090791733</v>
      </c>
      <c r="AM28">
        <v>6.6816216562640651</v>
      </c>
      <c r="AN28">
        <v>0</v>
      </c>
      <c r="AO28">
        <v>0</v>
      </c>
      <c r="AP28">
        <v>0</v>
      </c>
      <c r="AQ28">
        <v>34.473709380000003</v>
      </c>
      <c r="AR28">
        <v>17.738902564311587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999.37125308539294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396.00146501107508</v>
      </c>
      <c r="L29">
        <v>9.039989403039824</v>
      </c>
      <c r="M29">
        <v>61.388891001467769</v>
      </c>
      <c r="N29">
        <v>49.943925457039839</v>
      </c>
      <c r="O29">
        <v>70.551716785804288</v>
      </c>
      <c r="P29">
        <v>26.502714619686799</v>
      </c>
      <c r="Q29">
        <v>4.6113421685714293</v>
      </c>
      <c r="R29">
        <v>17.34539162575911</v>
      </c>
      <c r="S29">
        <v>10.52344751209341</v>
      </c>
      <c r="T29">
        <v>0</v>
      </c>
      <c r="U29">
        <v>49.829737768067631</v>
      </c>
      <c r="V29">
        <v>6.0249384013109974</v>
      </c>
      <c r="W29">
        <v>19.614903542524619</v>
      </c>
      <c r="X29">
        <v>62.373549669582395</v>
      </c>
      <c r="Y29">
        <v>0</v>
      </c>
      <c r="Z29">
        <v>8.2709890892727245</v>
      </c>
      <c r="AA29">
        <v>17.822603897468358</v>
      </c>
      <c r="AB29">
        <v>16.704054360240054</v>
      </c>
      <c r="AC29">
        <v>12.288772785063609</v>
      </c>
      <c r="AD29">
        <v>11.588972776078728</v>
      </c>
      <c r="AE29">
        <v>13.935263645362433</v>
      </c>
      <c r="AF29">
        <v>16.779138905679517</v>
      </c>
      <c r="AG29">
        <v>29.150370841200001</v>
      </c>
      <c r="AH29">
        <v>39.560131102175291</v>
      </c>
      <c r="AI29">
        <v>0</v>
      </c>
      <c r="AJ29">
        <v>0</v>
      </c>
      <c r="AK29">
        <v>22.805881759810877</v>
      </c>
      <c r="AL29">
        <v>40.059102090791733</v>
      </c>
      <c r="AM29">
        <v>6.6816216562640651</v>
      </c>
      <c r="AN29">
        <v>0</v>
      </c>
      <c r="AO29">
        <v>0</v>
      </c>
      <c r="AP29">
        <v>0</v>
      </c>
      <c r="AQ29">
        <v>34.473709380000003</v>
      </c>
      <c r="AR29">
        <v>17.738902564311587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1085.0980398536408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394.47275940265513</v>
      </c>
      <c r="L30">
        <v>9.069944495312825</v>
      </c>
      <c r="M30">
        <v>61.388891001467769</v>
      </c>
      <c r="N30">
        <v>49.943925457039839</v>
      </c>
      <c r="O30">
        <v>70.551716785804288</v>
      </c>
      <c r="P30">
        <v>26.502714619686799</v>
      </c>
      <c r="Q30">
        <v>4.6113421685714293</v>
      </c>
      <c r="R30">
        <v>17.920755708302718</v>
      </c>
      <c r="S30">
        <v>11.158132972845337</v>
      </c>
      <c r="T30">
        <v>0</v>
      </c>
      <c r="U30">
        <v>49.829737768067631</v>
      </c>
      <c r="V30">
        <v>6.0249384013109974</v>
      </c>
      <c r="W30">
        <v>19.614903542524619</v>
      </c>
      <c r="X30">
        <v>62.373549669582395</v>
      </c>
      <c r="Y30">
        <v>0</v>
      </c>
      <c r="Z30">
        <v>8.2709890892727245</v>
      </c>
      <c r="AA30">
        <v>17.822603897468358</v>
      </c>
      <c r="AB30">
        <v>16.704054360240054</v>
      </c>
      <c r="AC30">
        <v>12.288772785063609</v>
      </c>
      <c r="AD30">
        <v>11.588972776078728</v>
      </c>
      <c r="AE30">
        <v>13.935263645362433</v>
      </c>
      <c r="AF30">
        <v>16.779138905679517</v>
      </c>
      <c r="AG30">
        <v>29.150370841200001</v>
      </c>
      <c r="AH30">
        <v>39.560131102175291</v>
      </c>
      <c r="AI30">
        <v>0</v>
      </c>
      <c r="AJ30">
        <v>0</v>
      </c>
      <c r="AK30">
        <v>22.805881759810877</v>
      </c>
      <c r="AL30">
        <v>40.059102090791733</v>
      </c>
      <c r="AM30">
        <v>6.6816216562640651</v>
      </c>
      <c r="AN30">
        <v>0</v>
      </c>
      <c r="AO30">
        <v>0</v>
      </c>
      <c r="AP30">
        <v>0</v>
      </c>
      <c r="AQ30">
        <v>34.473709380000003</v>
      </c>
      <c r="AR30">
        <v>17.738902564311587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1084.8093388807893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437.0020738831322</v>
      </c>
      <c r="L31">
        <v>9.069944495312825</v>
      </c>
      <c r="M31">
        <v>61.388891001467769</v>
      </c>
      <c r="N31">
        <v>49.943925457039839</v>
      </c>
      <c r="O31">
        <v>70.551716785804288</v>
      </c>
      <c r="P31">
        <v>26.502714619686799</v>
      </c>
      <c r="Q31">
        <v>4.6113421685714293</v>
      </c>
      <c r="R31">
        <v>17.920755708302718</v>
      </c>
      <c r="S31">
        <v>11.158132972845337</v>
      </c>
      <c r="T31">
        <v>0</v>
      </c>
      <c r="U31">
        <v>49.829737768067631</v>
      </c>
      <c r="V31">
        <v>6.0249384013109974</v>
      </c>
      <c r="W31">
        <v>19.614903542524619</v>
      </c>
      <c r="X31">
        <v>62.373549669582395</v>
      </c>
      <c r="Y31">
        <v>0</v>
      </c>
      <c r="Z31">
        <v>8.2709890892727245</v>
      </c>
      <c r="AA31">
        <v>17.822603897468358</v>
      </c>
      <c r="AB31">
        <v>16.704054360240054</v>
      </c>
      <c r="AC31">
        <v>12.288772785063609</v>
      </c>
      <c r="AD31">
        <v>11.588972776078728</v>
      </c>
      <c r="AE31">
        <v>13.935263645362433</v>
      </c>
      <c r="AF31">
        <v>16.779138905679517</v>
      </c>
      <c r="AG31">
        <v>29.150370841200001</v>
      </c>
      <c r="AH31">
        <v>39.560131102175291</v>
      </c>
      <c r="AI31">
        <v>0</v>
      </c>
      <c r="AJ31">
        <v>0</v>
      </c>
      <c r="AK31">
        <v>22.805881759810877</v>
      </c>
      <c r="AL31">
        <v>40.059102090791733</v>
      </c>
      <c r="AM31">
        <v>6.6816216562640651</v>
      </c>
      <c r="AN31">
        <v>0</v>
      </c>
      <c r="AO31">
        <v>0</v>
      </c>
      <c r="AP31">
        <v>0</v>
      </c>
      <c r="AQ31">
        <v>34.473709380000003</v>
      </c>
      <c r="AR31">
        <v>18.672529199999996</v>
      </c>
      <c r="AS31">
        <v>13.764068573892359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1128.549836536949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487.6374747787109</v>
      </c>
      <c r="L32">
        <v>9.069944495312825</v>
      </c>
      <c r="M32">
        <v>61.388891001467769</v>
      </c>
      <c r="N32">
        <v>49.943925457039839</v>
      </c>
      <c r="O32">
        <v>70.551716785804288</v>
      </c>
      <c r="P32">
        <v>26.502714619686799</v>
      </c>
      <c r="Q32">
        <v>4.6113421685714293</v>
      </c>
      <c r="R32">
        <v>17.920755708302718</v>
      </c>
      <c r="S32">
        <v>11.158132972845337</v>
      </c>
      <c r="T32">
        <v>0</v>
      </c>
      <c r="U32">
        <v>49.829737768067631</v>
      </c>
      <c r="V32">
        <v>6.0249384013109974</v>
      </c>
      <c r="W32">
        <v>19.614903542524619</v>
      </c>
      <c r="X32">
        <v>62.373549669582395</v>
      </c>
      <c r="Y32">
        <v>0</v>
      </c>
      <c r="Z32">
        <v>8.2709890892727245</v>
      </c>
      <c r="AA32">
        <v>17.822603897468358</v>
      </c>
      <c r="AB32">
        <v>16.704054360240054</v>
      </c>
      <c r="AC32">
        <v>12.288772785063609</v>
      </c>
      <c r="AD32">
        <v>11.588972776078728</v>
      </c>
      <c r="AE32">
        <v>13.935263645362433</v>
      </c>
      <c r="AF32">
        <v>16.779138905679517</v>
      </c>
      <c r="AG32">
        <v>29.150370841200001</v>
      </c>
      <c r="AH32">
        <v>39.560131102175291</v>
      </c>
      <c r="AI32">
        <v>0</v>
      </c>
      <c r="AJ32">
        <v>0</v>
      </c>
      <c r="AK32">
        <v>22.805881759810877</v>
      </c>
      <c r="AL32">
        <v>40.059102090791733</v>
      </c>
      <c r="AM32">
        <v>6.6816216562640651</v>
      </c>
      <c r="AN32">
        <v>0</v>
      </c>
      <c r="AO32">
        <v>0</v>
      </c>
      <c r="AP32">
        <v>0</v>
      </c>
      <c r="AQ32">
        <v>34.473709380000003</v>
      </c>
      <c r="AR32">
        <v>18.672529199999996</v>
      </c>
      <c r="AS32">
        <v>13.764068573892359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1179.1852374325276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487.78463497306717</v>
      </c>
      <c r="L33">
        <v>9.069944495312825</v>
      </c>
      <c r="M33">
        <v>61.388891001467769</v>
      </c>
      <c r="N33">
        <v>49.943925457039839</v>
      </c>
      <c r="O33">
        <v>70.551716785804288</v>
      </c>
      <c r="P33">
        <v>26.502714619686799</v>
      </c>
      <c r="Q33">
        <v>4.6113421685714293</v>
      </c>
      <c r="R33">
        <v>17.920755708302718</v>
      </c>
      <c r="S33">
        <v>11.158132972845337</v>
      </c>
      <c r="T33">
        <v>0</v>
      </c>
      <c r="U33">
        <v>49.829737768067631</v>
      </c>
      <c r="V33">
        <v>6.0249384013109974</v>
      </c>
      <c r="W33">
        <v>19.614903542524619</v>
      </c>
      <c r="X33">
        <v>62.373549669582395</v>
      </c>
      <c r="Y33">
        <v>0</v>
      </c>
      <c r="Z33">
        <v>8.2709890892727245</v>
      </c>
      <c r="AA33">
        <v>17.822603897468358</v>
      </c>
      <c r="AB33">
        <v>16.704054360240054</v>
      </c>
      <c r="AC33">
        <v>12.288772785063609</v>
      </c>
      <c r="AD33">
        <v>11.588972776078728</v>
      </c>
      <c r="AE33">
        <v>13.935263645362433</v>
      </c>
      <c r="AF33">
        <v>16.779138905679517</v>
      </c>
      <c r="AG33">
        <v>29.150370841200001</v>
      </c>
      <c r="AH33">
        <v>39.560131102175291</v>
      </c>
      <c r="AI33">
        <v>0</v>
      </c>
      <c r="AJ33">
        <v>0</v>
      </c>
      <c r="AK33">
        <v>22.805881759810877</v>
      </c>
      <c r="AL33">
        <v>19.194986340791736</v>
      </c>
      <c r="AM33">
        <v>6.6816216562640651</v>
      </c>
      <c r="AN33">
        <v>0</v>
      </c>
      <c r="AO33">
        <v>0</v>
      </c>
      <c r="AP33">
        <v>0</v>
      </c>
      <c r="AQ33">
        <v>34.473709380000003</v>
      </c>
      <c r="AR33">
        <v>17.738902564311587</v>
      </c>
      <c r="AS33">
        <v>13.764068573892359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1157.5346552411952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487.78463497306717</v>
      </c>
      <c r="L34">
        <v>9.069944495312825</v>
      </c>
      <c r="M34">
        <v>61.388891001467769</v>
      </c>
      <c r="N34">
        <v>49.943925457039839</v>
      </c>
      <c r="O34">
        <v>70.551716785804288</v>
      </c>
      <c r="P34">
        <v>26.502714619686799</v>
      </c>
      <c r="Q34">
        <v>4.6113421685714293</v>
      </c>
      <c r="R34">
        <v>17.920755708302718</v>
      </c>
      <c r="S34">
        <v>11.158132972845337</v>
      </c>
      <c r="T34">
        <v>0</v>
      </c>
      <c r="U34">
        <v>49.829737768067631</v>
      </c>
      <c r="V34">
        <v>6.0249384013109974</v>
      </c>
      <c r="W34">
        <v>19.614903542524619</v>
      </c>
      <c r="X34">
        <v>62.373549669582395</v>
      </c>
      <c r="Y34">
        <v>0</v>
      </c>
      <c r="Z34">
        <v>2.7569963630909085</v>
      </c>
      <c r="AA34">
        <v>17.822603897468358</v>
      </c>
      <c r="AB34">
        <v>16.704054360240054</v>
      </c>
      <c r="AC34">
        <v>4.0921298257421084</v>
      </c>
      <c r="AD34">
        <v>3.3513511521574566</v>
      </c>
      <c r="AE34">
        <v>6.9676318226812164</v>
      </c>
      <c r="AF34">
        <v>11.186092372718054</v>
      </c>
      <c r="AG34">
        <v>29.150370841200001</v>
      </c>
      <c r="AH34">
        <v>24.024371039999995</v>
      </c>
      <c r="AI34">
        <v>0</v>
      </c>
      <c r="AJ34">
        <v>0</v>
      </c>
      <c r="AK34">
        <v>22.805881759810877</v>
      </c>
      <c r="AL34">
        <v>18.360422009208257</v>
      </c>
      <c r="AM34">
        <v>6.6816216562640651</v>
      </c>
      <c r="AN34">
        <v>0</v>
      </c>
      <c r="AO34">
        <v>0</v>
      </c>
      <c r="AP34">
        <v>0</v>
      </c>
      <c r="AQ34">
        <v>25.855282381587305</v>
      </c>
      <c r="AR34">
        <v>17.738902564311587</v>
      </c>
      <c r="AS34">
        <v>13.764068573892359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1098.0369681839566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487.78463497306717</v>
      </c>
      <c r="L35">
        <v>9.069944495312825</v>
      </c>
      <c r="M35">
        <v>61.388891001467769</v>
      </c>
      <c r="N35">
        <v>49.943925457039839</v>
      </c>
      <c r="O35">
        <v>70.551716785804288</v>
      </c>
      <c r="P35">
        <v>26.502714619686799</v>
      </c>
      <c r="Q35">
        <v>4.6113421685714293</v>
      </c>
      <c r="R35">
        <v>17.920755708302718</v>
      </c>
      <c r="S35">
        <v>11.158132972845337</v>
      </c>
      <c r="T35">
        <v>0</v>
      </c>
      <c r="U35">
        <v>49.829737768067631</v>
      </c>
      <c r="V35">
        <v>6.0249384013109974</v>
      </c>
      <c r="W35">
        <v>19.614903542524619</v>
      </c>
      <c r="X35">
        <v>62.373549669582395</v>
      </c>
      <c r="Y35">
        <v>0</v>
      </c>
      <c r="Z35">
        <v>2.7569963630909085</v>
      </c>
      <c r="AA35">
        <v>11.881735931645572</v>
      </c>
      <c r="AB35">
        <v>5.5680182664666154</v>
      </c>
      <c r="AC35">
        <v>0</v>
      </c>
      <c r="AD35">
        <v>0</v>
      </c>
      <c r="AE35">
        <v>6.9676318226812164</v>
      </c>
      <c r="AF35">
        <v>5.5930465329614618</v>
      </c>
      <c r="AG35">
        <v>29.150370841200001</v>
      </c>
      <c r="AH35">
        <v>24.024371039999995</v>
      </c>
      <c r="AI35">
        <v>0</v>
      </c>
      <c r="AJ35">
        <v>0</v>
      </c>
      <c r="AK35">
        <v>22.805881759810877</v>
      </c>
      <c r="AL35">
        <v>18.360422009208257</v>
      </c>
      <c r="AM35">
        <v>6.6816216562640651</v>
      </c>
      <c r="AN35">
        <v>0</v>
      </c>
      <c r="AO35">
        <v>0</v>
      </c>
      <c r="AP35">
        <v>0</v>
      </c>
      <c r="AQ35">
        <v>25.855282381587305</v>
      </c>
      <c r="AR35">
        <v>17.738902564311587</v>
      </c>
      <c r="AS35">
        <v>13.764068573892359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1067.9235373067045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487.78463497306717</v>
      </c>
      <c r="L36">
        <v>9.069944495312825</v>
      </c>
      <c r="M36">
        <v>61.388891001467769</v>
      </c>
      <c r="N36">
        <v>49.943925457039839</v>
      </c>
      <c r="O36">
        <v>70.551716785804288</v>
      </c>
      <c r="P36">
        <v>26.502714619686799</v>
      </c>
      <c r="Q36">
        <v>4.6113421685714293</v>
      </c>
      <c r="R36">
        <v>17.920755708302718</v>
      </c>
      <c r="S36">
        <v>11.158132972845337</v>
      </c>
      <c r="T36">
        <v>0</v>
      </c>
      <c r="U36">
        <v>49.829737768067631</v>
      </c>
      <c r="V36">
        <v>6.0249384013109974</v>
      </c>
      <c r="W36">
        <v>19.614903542524619</v>
      </c>
      <c r="X36">
        <v>62.373549669582395</v>
      </c>
      <c r="Y36">
        <v>0</v>
      </c>
      <c r="Z36">
        <v>2.7569963630909085</v>
      </c>
      <c r="AA36">
        <v>11.881735931645572</v>
      </c>
      <c r="AB36">
        <v>5.5680182664666154</v>
      </c>
      <c r="AC36">
        <v>0</v>
      </c>
      <c r="AD36">
        <v>0</v>
      </c>
      <c r="AE36">
        <v>6.9676318226812164</v>
      </c>
      <c r="AF36">
        <v>5.5930465329614618</v>
      </c>
      <c r="AG36">
        <v>29.150370841200001</v>
      </c>
      <c r="AH36">
        <v>16.016247359999998</v>
      </c>
      <c r="AI36">
        <v>0</v>
      </c>
      <c r="AJ36">
        <v>0</v>
      </c>
      <c r="AK36">
        <v>22.805881759810877</v>
      </c>
      <c r="AL36">
        <v>18.360422009208257</v>
      </c>
      <c r="AM36">
        <v>6.6816216562640651</v>
      </c>
      <c r="AN36">
        <v>0</v>
      </c>
      <c r="AO36">
        <v>0</v>
      </c>
      <c r="AP36">
        <v>0</v>
      </c>
      <c r="AQ36">
        <v>17.236854690000001</v>
      </c>
      <c r="AR36">
        <v>17.738902564311587</v>
      </c>
      <c r="AS36">
        <v>13.764068573892359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1051.2969859351169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487.99367555374994</v>
      </c>
      <c r="L37">
        <v>9.0699653955533659</v>
      </c>
      <c r="M37">
        <v>61.388891001467769</v>
      </c>
      <c r="N37">
        <v>49.943925457039839</v>
      </c>
      <c r="O37">
        <v>70.551716785804288</v>
      </c>
      <c r="P37">
        <v>26.502714619686799</v>
      </c>
      <c r="Q37">
        <v>4.6113421685714293</v>
      </c>
      <c r="R37">
        <v>17.920755708302718</v>
      </c>
      <c r="S37">
        <v>11.158132972845337</v>
      </c>
      <c r="T37">
        <v>0</v>
      </c>
      <c r="U37">
        <v>49.829737768067631</v>
      </c>
      <c r="V37">
        <v>6.0249384013109974</v>
      </c>
      <c r="W37">
        <v>19.614903542524619</v>
      </c>
      <c r="X37">
        <v>62.373549669582395</v>
      </c>
      <c r="Y37">
        <v>0</v>
      </c>
      <c r="Z37">
        <v>2.7569963630909085</v>
      </c>
      <c r="AA37">
        <v>11.881735931645572</v>
      </c>
      <c r="AB37">
        <v>5.5680182664666154</v>
      </c>
      <c r="AC37">
        <v>0</v>
      </c>
      <c r="AD37">
        <v>0</v>
      </c>
      <c r="AE37">
        <v>6.9676318226812164</v>
      </c>
      <c r="AF37">
        <v>5.5930465329614618</v>
      </c>
      <c r="AG37">
        <v>29.150370841200001</v>
      </c>
      <c r="AH37">
        <v>8.0081236799999989</v>
      </c>
      <c r="AI37">
        <v>0</v>
      </c>
      <c r="AJ37">
        <v>0</v>
      </c>
      <c r="AK37">
        <v>22.805881759810877</v>
      </c>
      <c r="AL37">
        <v>18.360422009208257</v>
      </c>
      <c r="AM37">
        <v>6.6816216562640651</v>
      </c>
      <c r="AN37">
        <v>0</v>
      </c>
      <c r="AO37">
        <v>0</v>
      </c>
      <c r="AP37">
        <v>0</v>
      </c>
      <c r="AQ37">
        <v>17.236854690000001</v>
      </c>
      <c r="AR37">
        <v>18.672529199999996</v>
      </c>
      <c r="AS37">
        <v>13.486512033898308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1044.1539938317349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476.42278332427594</v>
      </c>
      <c r="L38">
        <v>9.0699653955533659</v>
      </c>
      <c r="M38">
        <v>61.388891001467769</v>
      </c>
      <c r="N38">
        <v>49.943925457039839</v>
      </c>
      <c r="O38">
        <v>70.551716785804288</v>
      </c>
      <c r="P38">
        <v>26.502714619686799</v>
      </c>
      <c r="Q38">
        <v>4.6113421685714293</v>
      </c>
      <c r="R38">
        <v>17.920755708302718</v>
      </c>
      <c r="S38">
        <v>11.158132972845337</v>
      </c>
      <c r="T38">
        <v>0</v>
      </c>
      <c r="U38">
        <v>49.829737768067631</v>
      </c>
      <c r="V38">
        <v>6.0249384013109974</v>
      </c>
      <c r="W38">
        <v>19.614903542524619</v>
      </c>
      <c r="X38">
        <v>62.373549669582395</v>
      </c>
      <c r="Y38">
        <v>0</v>
      </c>
      <c r="Z38">
        <v>2.7569963630909085</v>
      </c>
      <c r="AA38">
        <v>11.881735931645572</v>
      </c>
      <c r="AB38">
        <v>5.5680182664666154</v>
      </c>
      <c r="AC38">
        <v>0</v>
      </c>
      <c r="AD38">
        <v>0</v>
      </c>
      <c r="AE38">
        <v>6.9676318226812164</v>
      </c>
      <c r="AF38">
        <v>5.5930465329614618</v>
      </c>
      <c r="AG38">
        <v>29.150370841200001</v>
      </c>
      <c r="AH38">
        <v>0</v>
      </c>
      <c r="AI38">
        <v>0</v>
      </c>
      <c r="AJ38">
        <v>0</v>
      </c>
      <c r="AK38">
        <v>22.805881759810877</v>
      </c>
      <c r="AL38">
        <v>18.360422009208257</v>
      </c>
      <c r="AM38">
        <v>6.6816216562640651</v>
      </c>
      <c r="AN38">
        <v>0</v>
      </c>
      <c r="AO38">
        <v>0</v>
      </c>
      <c r="AP38">
        <v>0</v>
      </c>
      <c r="AQ38">
        <v>17.026648798412698</v>
      </c>
      <c r="AR38">
        <v>18.672529199999996</v>
      </c>
      <c r="AS38">
        <v>13.486512033898308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1024.3647720306735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465.42979365971053</v>
      </c>
      <c r="L39">
        <v>9.0699653955533659</v>
      </c>
      <c r="M39">
        <v>61.388891001467769</v>
      </c>
      <c r="N39">
        <v>49.943925457039839</v>
      </c>
      <c r="O39">
        <v>70.551716785804288</v>
      </c>
      <c r="P39">
        <v>26.502714619686799</v>
      </c>
      <c r="Q39">
        <v>4.6113421685714293</v>
      </c>
      <c r="R39">
        <v>17.920755708302718</v>
      </c>
      <c r="S39">
        <v>11.158132972845337</v>
      </c>
      <c r="T39">
        <v>0</v>
      </c>
      <c r="U39">
        <v>49.829737768067631</v>
      </c>
      <c r="V39">
        <v>6.0249384013109974</v>
      </c>
      <c r="W39">
        <v>19.614903542524619</v>
      </c>
      <c r="X39">
        <v>62.373549669582395</v>
      </c>
      <c r="Y39">
        <v>0</v>
      </c>
      <c r="Z39">
        <v>2.7569963630909085</v>
      </c>
      <c r="AA39">
        <v>11.881735931645572</v>
      </c>
      <c r="AB39">
        <v>5.5680182664666154</v>
      </c>
      <c r="AC39">
        <v>0</v>
      </c>
      <c r="AD39">
        <v>0</v>
      </c>
      <c r="AE39">
        <v>6.9676318226812164</v>
      </c>
      <c r="AF39">
        <v>5.5930465329614618</v>
      </c>
      <c r="AG39">
        <v>29.150370841200001</v>
      </c>
      <c r="AH39">
        <v>0</v>
      </c>
      <c r="AI39">
        <v>0</v>
      </c>
      <c r="AJ39">
        <v>0</v>
      </c>
      <c r="AK39">
        <v>22.805881759810877</v>
      </c>
      <c r="AL39">
        <v>18.360422009208257</v>
      </c>
      <c r="AM39">
        <v>6.6816216562640651</v>
      </c>
      <c r="AN39">
        <v>0</v>
      </c>
      <c r="AO39">
        <v>0</v>
      </c>
      <c r="AP39">
        <v>0</v>
      </c>
      <c r="AQ39">
        <v>8.5763859587301585</v>
      </c>
      <c r="AR39">
        <v>17.738902564311587</v>
      </c>
      <c r="AS39">
        <v>13.486512033898308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1003.987892890737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467.65397343662858</v>
      </c>
      <c r="L40">
        <v>9.0699653955533659</v>
      </c>
      <c r="M40">
        <v>61.388891001467769</v>
      </c>
      <c r="N40">
        <v>49.943925457039839</v>
      </c>
      <c r="O40">
        <v>70.551716785804288</v>
      </c>
      <c r="P40">
        <v>26.502714619686799</v>
      </c>
      <c r="Q40">
        <v>4.6113421685714293</v>
      </c>
      <c r="R40">
        <v>17.920755708302718</v>
      </c>
      <c r="S40">
        <v>11.158132972845337</v>
      </c>
      <c r="T40">
        <v>0</v>
      </c>
      <c r="U40">
        <v>49.829737768067631</v>
      </c>
      <c r="V40">
        <v>6.0249384013109974</v>
      </c>
      <c r="W40">
        <v>19.614903542524619</v>
      </c>
      <c r="X40">
        <v>62.373549669582395</v>
      </c>
      <c r="Y40">
        <v>0</v>
      </c>
      <c r="Z40">
        <v>2.7569963630909085</v>
      </c>
      <c r="AA40">
        <v>5.9408679658227861</v>
      </c>
      <c r="AB40">
        <v>0</v>
      </c>
      <c r="AC40">
        <v>0</v>
      </c>
      <c r="AD40">
        <v>0</v>
      </c>
      <c r="AE40">
        <v>6.9676318226812164</v>
      </c>
      <c r="AF40">
        <v>5.5930465329614618</v>
      </c>
      <c r="AG40">
        <v>29.150370841200001</v>
      </c>
      <c r="AH40">
        <v>0</v>
      </c>
      <c r="AI40">
        <v>0</v>
      </c>
      <c r="AJ40">
        <v>0</v>
      </c>
      <c r="AK40">
        <v>22.805881759810877</v>
      </c>
      <c r="AL40">
        <v>18.360422009208257</v>
      </c>
      <c r="AM40">
        <v>6.6816216562640651</v>
      </c>
      <c r="AN40">
        <v>0</v>
      </c>
      <c r="AO40">
        <v>0</v>
      </c>
      <c r="AP40">
        <v>0</v>
      </c>
      <c r="AQ40">
        <v>8.4082217999999997</v>
      </c>
      <c r="AR40">
        <v>17.738902564311587</v>
      </c>
      <c r="AS40">
        <v>13.486512033898308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994.53502227663546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419.50011312636803</v>
      </c>
      <c r="L41">
        <v>9.0699653955533659</v>
      </c>
      <c r="M41">
        <v>61.388891001467769</v>
      </c>
      <c r="N41">
        <v>49.943925457039839</v>
      </c>
      <c r="O41">
        <v>70.551716785804288</v>
      </c>
      <c r="P41">
        <v>26.502714619686799</v>
      </c>
      <c r="Q41">
        <v>4.6113421685714293</v>
      </c>
      <c r="R41">
        <v>17.920755708302718</v>
      </c>
      <c r="S41">
        <v>11.158132972845337</v>
      </c>
      <c r="T41">
        <v>0</v>
      </c>
      <c r="U41">
        <v>49.829737768067631</v>
      </c>
      <c r="V41">
        <v>8.7644300571428566</v>
      </c>
      <c r="W41">
        <v>19.614903542524619</v>
      </c>
      <c r="X41">
        <v>62.373549669582395</v>
      </c>
      <c r="Y41">
        <v>0</v>
      </c>
      <c r="Z41">
        <v>2.7569963630909085</v>
      </c>
      <c r="AA41">
        <v>5.9408679658227861</v>
      </c>
      <c r="AB41">
        <v>0</v>
      </c>
      <c r="AC41">
        <v>0</v>
      </c>
      <c r="AD41">
        <v>0</v>
      </c>
      <c r="AE41">
        <v>6.9676318226812164</v>
      </c>
      <c r="AF41">
        <v>5.5930465329614618</v>
      </c>
      <c r="AG41">
        <v>29.150370841200001</v>
      </c>
      <c r="AH41">
        <v>0</v>
      </c>
      <c r="AI41">
        <v>0</v>
      </c>
      <c r="AJ41">
        <v>0</v>
      </c>
      <c r="AK41">
        <v>22.805881759810877</v>
      </c>
      <c r="AL41">
        <v>18.360422009208257</v>
      </c>
      <c r="AM41">
        <v>6.6816216562640651</v>
      </c>
      <c r="AN41">
        <v>0</v>
      </c>
      <c r="AO41">
        <v>0</v>
      </c>
      <c r="AP41">
        <v>0</v>
      </c>
      <c r="AQ41">
        <v>8.4082217999999997</v>
      </c>
      <c r="AR41">
        <v>17.738902564311587</v>
      </c>
      <c r="AS41">
        <v>13.486512033898308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949.12065362220665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399.52508503859417</v>
      </c>
      <c r="L42">
        <v>9.069960104280824</v>
      </c>
      <c r="M42">
        <v>61.388891001467769</v>
      </c>
      <c r="N42">
        <v>49.943925457039839</v>
      </c>
      <c r="O42">
        <v>70.551716785804288</v>
      </c>
      <c r="P42">
        <v>26.502714619686799</v>
      </c>
      <c r="Q42">
        <v>4.6080518870792622</v>
      </c>
      <c r="R42">
        <v>17.925005759579907</v>
      </c>
      <c r="S42">
        <v>11.161728935278031</v>
      </c>
      <c r="T42">
        <v>0</v>
      </c>
      <c r="U42">
        <v>49.829737768067631</v>
      </c>
      <c r="V42">
        <v>8.7594060921894989</v>
      </c>
      <c r="W42">
        <v>19.615716588479501</v>
      </c>
      <c r="X42">
        <v>62.382354778811617</v>
      </c>
      <c r="Y42">
        <v>0</v>
      </c>
      <c r="Z42">
        <v>2.7569963630909085</v>
      </c>
      <c r="AA42">
        <v>4.2759281443037978</v>
      </c>
      <c r="AB42">
        <v>0</v>
      </c>
      <c r="AC42">
        <v>0</v>
      </c>
      <c r="AD42">
        <v>0</v>
      </c>
      <c r="AE42">
        <v>6.9676318226812164</v>
      </c>
      <c r="AF42">
        <v>5.5930465329614618</v>
      </c>
      <c r="AG42">
        <v>29.150370841200001</v>
      </c>
      <c r="AH42">
        <v>0</v>
      </c>
      <c r="AI42">
        <v>0</v>
      </c>
      <c r="AJ42">
        <v>0</v>
      </c>
      <c r="AK42">
        <v>22.805881759810877</v>
      </c>
      <c r="AL42">
        <v>18.360422009208257</v>
      </c>
      <c r="AM42">
        <v>6.6816216562640651</v>
      </c>
      <c r="AN42">
        <v>0</v>
      </c>
      <c r="AO42">
        <v>0</v>
      </c>
      <c r="AP42">
        <v>0</v>
      </c>
      <c r="AQ42">
        <v>8.4082217999999997</v>
      </c>
      <c r="AR42">
        <v>17.738902564311587</v>
      </c>
      <c r="AS42">
        <v>13.486512033898308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927.48983034408946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383.87917531196734</v>
      </c>
      <c r="L43">
        <v>9.0699737596507752</v>
      </c>
      <c r="M43">
        <v>61.388891001467769</v>
      </c>
      <c r="N43">
        <v>49.943925457039839</v>
      </c>
      <c r="O43">
        <v>70.551716785804288</v>
      </c>
      <c r="P43">
        <v>26.502714619686799</v>
      </c>
      <c r="Q43">
        <v>4.6175123905325455</v>
      </c>
      <c r="R43">
        <v>17.925005759579907</v>
      </c>
      <c r="S43">
        <v>11.582021886454184</v>
      </c>
      <c r="T43">
        <v>0</v>
      </c>
      <c r="U43">
        <v>49.829737768067631</v>
      </c>
      <c r="V43">
        <v>8.7644300571428566</v>
      </c>
      <c r="W43">
        <v>19.614903542524619</v>
      </c>
      <c r="X43">
        <v>62.373549669582395</v>
      </c>
      <c r="Y43">
        <v>0</v>
      </c>
      <c r="Z43">
        <v>2.7569963630909085</v>
      </c>
      <c r="AA43">
        <v>0</v>
      </c>
      <c r="AB43">
        <v>0</v>
      </c>
      <c r="AC43">
        <v>0</v>
      </c>
      <c r="AD43">
        <v>0</v>
      </c>
      <c r="AE43">
        <v>6.9676318226812164</v>
      </c>
      <c r="AF43">
        <v>5.5930465329614618</v>
      </c>
      <c r="AG43">
        <v>29.150370841200001</v>
      </c>
      <c r="AH43">
        <v>0</v>
      </c>
      <c r="AI43">
        <v>0</v>
      </c>
      <c r="AJ43">
        <v>0</v>
      </c>
      <c r="AK43">
        <v>22.805881759810877</v>
      </c>
      <c r="AL43">
        <v>18.360422009208257</v>
      </c>
      <c r="AM43">
        <v>6.6816216562640651</v>
      </c>
      <c r="AN43">
        <v>0</v>
      </c>
      <c r="AO43">
        <v>0</v>
      </c>
      <c r="AP43">
        <v>0</v>
      </c>
      <c r="AQ43">
        <v>0</v>
      </c>
      <c r="AR43">
        <v>17.505496124999993</v>
      </c>
      <c r="AS43">
        <v>13.486512033898308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899.35153715361605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342.38216584125718</v>
      </c>
      <c r="L44">
        <v>9.069992017002976</v>
      </c>
      <c r="M44">
        <v>61.388891001467769</v>
      </c>
      <c r="N44">
        <v>49.943925457039839</v>
      </c>
      <c r="O44">
        <v>70.551716785804288</v>
      </c>
      <c r="P44">
        <v>26.502714619686799</v>
      </c>
      <c r="Q44">
        <v>4.6175123905325455</v>
      </c>
      <c r="R44">
        <v>17.925005759579907</v>
      </c>
      <c r="S44">
        <v>11.160648595656671</v>
      </c>
      <c r="T44">
        <v>0</v>
      </c>
      <c r="U44">
        <v>49.829737768067631</v>
      </c>
      <c r="V44">
        <v>8.7644300571428566</v>
      </c>
      <c r="W44">
        <v>19.614903542524619</v>
      </c>
      <c r="X44">
        <v>62.373549669582395</v>
      </c>
      <c r="Y44">
        <v>0</v>
      </c>
      <c r="Z44">
        <v>2.7569963630909085</v>
      </c>
      <c r="AA44">
        <v>0</v>
      </c>
      <c r="AB44">
        <v>0</v>
      </c>
      <c r="AC44">
        <v>0</v>
      </c>
      <c r="AD44">
        <v>0</v>
      </c>
      <c r="AE44">
        <v>6.9676318226812164</v>
      </c>
      <c r="AF44">
        <v>5.5930465329614618</v>
      </c>
      <c r="AG44">
        <v>29.150370841200001</v>
      </c>
      <c r="AH44">
        <v>0</v>
      </c>
      <c r="AI44">
        <v>0</v>
      </c>
      <c r="AJ44">
        <v>0</v>
      </c>
      <c r="AK44">
        <v>22.805881759810877</v>
      </c>
      <c r="AL44">
        <v>18.360422009208257</v>
      </c>
      <c r="AM44">
        <v>6.6816216562640651</v>
      </c>
      <c r="AN44">
        <v>0</v>
      </c>
      <c r="AO44">
        <v>0</v>
      </c>
      <c r="AP44">
        <v>0</v>
      </c>
      <c r="AQ44">
        <v>0</v>
      </c>
      <c r="AR44">
        <v>17.505496124999993</v>
      </c>
      <c r="AS44">
        <v>13.486512033898308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857.43317264946052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308.98726274393329</v>
      </c>
      <c r="L45">
        <v>9.0700789335369052</v>
      </c>
      <c r="M45">
        <v>61.388891001467769</v>
      </c>
      <c r="N45">
        <v>49.943925457039839</v>
      </c>
      <c r="O45">
        <v>70.551716785804288</v>
      </c>
      <c r="P45">
        <v>26.502714619686799</v>
      </c>
      <c r="Q45">
        <v>4.610339609631148</v>
      </c>
      <c r="R45">
        <v>17.919937628587196</v>
      </c>
      <c r="S45">
        <v>11.151699396929825</v>
      </c>
      <c r="T45">
        <v>0</v>
      </c>
      <c r="U45">
        <v>49.829737768067631</v>
      </c>
      <c r="V45">
        <v>8.7644300571428566</v>
      </c>
      <c r="W45">
        <v>19.614903542524619</v>
      </c>
      <c r="X45">
        <v>62.373549669582395</v>
      </c>
      <c r="Y45">
        <v>0</v>
      </c>
      <c r="Z45">
        <v>2.7569963630909085</v>
      </c>
      <c r="AA45">
        <v>0</v>
      </c>
      <c r="AB45">
        <v>0</v>
      </c>
      <c r="AC45">
        <v>0</v>
      </c>
      <c r="AD45">
        <v>0</v>
      </c>
      <c r="AE45">
        <v>6.9676318226812164</v>
      </c>
      <c r="AF45">
        <v>5.5930465329614618</v>
      </c>
      <c r="AG45">
        <v>29.150370841200001</v>
      </c>
      <c r="AH45">
        <v>0</v>
      </c>
      <c r="AI45">
        <v>0</v>
      </c>
      <c r="AJ45">
        <v>0</v>
      </c>
      <c r="AK45">
        <v>22.805881759810877</v>
      </c>
      <c r="AL45">
        <v>18.360422009208257</v>
      </c>
      <c r="AM45">
        <v>6.6816216562640651</v>
      </c>
      <c r="AN45">
        <v>0</v>
      </c>
      <c r="AO45">
        <v>0</v>
      </c>
      <c r="AP45">
        <v>0</v>
      </c>
      <c r="AQ45">
        <v>0</v>
      </c>
      <c r="AR45">
        <v>17.505496124999993</v>
      </c>
      <c r="AS45">
        <v>13.486512033898308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824.01716635804962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271.25744207223858</v>
      </c>
      <c r="L46">
        <v>9.069925767555425</v>
      </c>
      <c r="M46">
        <v>61.388891001467769</v>
      </c>
      <c r="N46">
        <v>49.943925457039839</v>
      </c>
      <c r="O46">
        <v>70.551716785804288</v>
      </c>
      <c r="P46">
        <v>26.502714619686799</v>
      </c>
      <c r="Q46">
        <v>4.610339609631148</v>
      </c>
      <c r="R46">
        <v>17.919937628587196</v>
      </c>
      <c r="S46">
        <v>11.151699396929825</v>
      </c>
      <c r="T46">
        <v>0</v>
      </c>
      <c r="U46">
        <v>49.829737768067631</v>
      </c>
      <c r="V46">
        <v>8.7644300571428566</v>
      </c>
      <c r="W46">
        <v>19.614903542524619</v>
      </c>
      <c r="X46">
        <v>62.373549669582395</v>
      </c>
      <c r="Y46">
        <v>0</v>
      </c>
      <c r="Z46">
        <v>2.7569963630909085</v>
      </c>
      <c r="AA46">
        <v>0</v>
      </c>
      <c r="AB46">
        <v>0</v>
      </c>
      <c r="AC46">
        <v>0</v>
      </c>
      <c r="AD46">
        <v>0</v>
      </c>
      <c r="AE46">
        <v>6.9676318226812164</v>
      </c>
      <c r="AF46">
        <v>5.5930465329614618</v>
      </c>
      <c r="AG46">
        <v>29.150370841200001</v>
      </c>
      <c r="AH46">
        <v>0</v>
      </c>
      <c r="AI46">
        <v>0</v>
      </c>
      <c r="AJ46">
        <v>0</v>
      </c>
      <c r="AK46">
        <v>22.805881759810877</v>
      </c>
      <c r="AL46">
        <v>18.360422009208257</v>
      </c>
      <c r="AM46">
        <v>6.6816216562640651</v>
      </c>
      <c r="AN46">
        <v>0</v>
      </c>
      <c r="AO46">
        <v>0</v>
      </c>
      <c r="AP46">
        <v>0</v>
      </c>
      <c r="AQ46">
        <v>0</v>
      </c>
      <c r="AR46">
        <v>17.505496124999993</v>
      </c>
      <c r="AS46">
        <v>13.486512033898308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786.28719252037354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271.25744207223858</v>
      </c>
      <c r="L47">
        <v>4.989865832497955</v>
      </c>
      <c r="M47">
        <v>61.388891001467769</v>
      </c>
      <c r="N47">
        <v>49.943925457039839</v>
      </c>
      <c r="O47">
        <v>70.551716785804288</v>
      </c>
      <c r="P47">
        <v>26.502714619686799</v>
      </c>
      <c r="Q47">
        <v>2.635317717146433</v>
      </c>
      <c r="R47">
        <v>17.919937628587196</v>
      </c>
      <c r="S47">
        <v>6.1292070303712025</v>
      </c>
      <c r="T47">
        <v>0</v>
      </c>
      <c r="U47">
        <v>49.829737768067631</v>
      </c>
      <c r="V47">
        <v>8.7644300571428566</v>
      </c>
      <c r="W47">
        <v>19.614903542524619</v>
      </c>
      <c r="X47">
        <v>62.373549669582395</v>
      </c>
      <c r="Y47">
        <v>0</v>
      </c>
      <c r="Z47">
        <v>2.7569963630909085</v>
      </c>
      <c r="AA47">
        <v>0</v>
      </c>
      <c r="AB47">
        <v>0</v>
      </c>
      <c r="AC47">
        <v>0</v>
      </c>
      <c r="AD47">
        <v>0</v>
      </c>
      <c r="AE47">
        <v>6.9676318226812164</v>
      </c>
      <c r="AF47">
        <v>5.5930465329614618</v>
      </c>
      <c r="AG47">
        <v>29.150370841200001</v>
      </c>
      <c r="AH47">
        <v>0</v>
      </c>
      <c r="AI47">
        <v>0</v>
      </c>
      <c r="AJ47">
        <v>0</v>
      </c>
      <c r="AK47">
        <v>22.805881759810877</v>
      </c>
      <c r="AL47">
        <v>18.360422009208257</v>
      </c>
      <c r="AM47">
        <v>6.6816216562640651</v>
      </c>
      <c r="AN47">
        <v>0</v>
      </c>
      <c r="AO47">
        <v>0</v>
      </c>
      <c r="AP47">
        <v>0.1083231022369511</v>
      </c>
      <c r="AQ47">
        <v>0</v>
      </c>
      <c r="AR47">
        <v>17.505496124999993</v>
      </c>
      <c r="AS47">
        <v>13.486512033898308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775.3179414285097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271.25744207223858</v>
      </c>
      <c r="L48">
        <v>4.989854063037706</v>
      </c>
      <c r="M48">
        <v>61.388891001467769</v>
      </c>
      <c r="N48">
        <v>49.943925457039839</v>
      </c>
      <c r="O48">
        <v>70.551716785804288</v>
      </c>
      <c r="P48">
        <v>26.502714619686799</v>
      </c>
      <c r="Q48">
        <v>2.5430681744791666</v>
      </c>
      <c r="R48">
        <v>9.8550580135039088</v>
      </c>
      <c r="S48">
        <v>6.1292070303712025</v>
      </c>
      <c r="T48">
        <v>0</v>
      </c>
      <c r="U48">
        <v>49.829737768067631</v>
      </c>
      <c r="V48">
        <v>8.7644300571428566</v>
      </c>
      <c r="W48">
        <v>19.614903542524619</v>
      </c>
      <c r="X48">
        <v>62.373549669582395</v>
      </c>
      <c r="Y48">
        <v>0</v>
      </c>
      <c r="Z48">
        <v>2.7569963630909085</v>
      </c>
      <c r="AA48">
        <v>0</v>
      </c>
      <c r="AB48">
        <v>0</v>
      </c>
      <c r="AC48">
        <v>0</v>
      </c>
      <c r="AD48">
        <v>0</v>
      </c>
      <c r="AE48">
        <v>6.9676318226812164</v>
      </c>
      <c r="AF48">
        <v>5.5930465329614618</v>
      </c>
      <c r="AG48">
        <v>29.150370841200001</v>
      </c>
      <c r="AH48">
        <v>0</v>
      </c>
      <c r="AI48">
        <v>0</v>
      </c>
      <c r="AJ48">
        <v>0</v>
      </c>
      <c r="AK48">
        <v>22.805881759810877</v>
      </c>
      <c r="AL48">
        <v>18.360422009208257</v>
      </c>
      <c r="AM48">
        <v>6.6816216562640651</v>
      </c>
      <c r="AN48">
        <v>0</v>
      </c>
      <c r="AO48">
        <v>0</v>
      </c>
      <c r="AP48">
        <v>0.1083231022369511</v>
      </c>
      <c r="AQ48">
        <v>0</v>
      </c>
      <c r="AR48">
        <v>17.505496124999993</v>
      </c>
      <c r="AS48">
        <v>13.486512033898308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767.16080050129881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269.26186462978865</v>
      </c>
      <c r="L49">
        <v>4.989932161903389</v>
      </c>
      <c r="M49">
        <v>61.388891001467769</v>
      </c>
      <c r="N49">
        <v>49.943925457039839</v>
      </c>
      <c r="O49">
        <v>70.551716785804288</v>
      </c>
      <c r="P49">
        <v>26.502714619686799</v>
      </c>
      <c r="Q49">
        <v>2.5430681744791666</v>
      </c>
      <c r="R49">
        <v>9.8550580135039088</v>
      </c>
      <c r="S49">
        <v>6.1292070303712025</v>
      </c>
      <c r="T49">
        <v>0</v>
      </c>
      <c r="U49">
        <v>51.277859625130169</v>
      </c>
      <c r="V49">
        <v>3.3084995267938231</v>
      </c>
      <c r="W49">
        <v>10.787706560669454</v>
      </c>
      <c r="X49">
        <v>34.301498230275307</v>
      </c>
      <c r="Y49">
        <v>0</v>
      </c>
      <c r="Z49">
        <v>2.7569963630909085</v>
      </c>
      <c r="AA49">
        <v>0</v>
      </c>
      <c r="AB49">
        <v>0</v>
      </c>
      <c r="AC49">
        <v>0</v>
      </c>
      <c r="AD49">
        <v>0</v>
      </c>
      <c r="AE49">
        <v>6.9676318226812164</v>
      </c>
      <c r="AF49">
        <v>5.5930465329614618</v>
      </c>
      <c r="AG49">
        <v>29.150370841200001</v>
      </c>
      <c r="AH49">
        <v>0</v>
      </c>
      <c r="AI49">
        <v>0</v>
      </c>
      <c r="AJ49">
        <v>0</v>
      </c>
      <c r="AK49">
        <v>22.805881759810877</v>
      </c>
      <c r="AL49">
        <v>8.3456462999999985</v>
      </c>
      <c r="AM49">
        <v>6.6816216562640651</v>
      </c>
      <c r="AN49">
        <v>0</v>
      </c>
      <c r="AO49">
        <v>0</v>
      </c>
      <c r="AP49">
        <v>0.1083231022369511</v>
      </c>
      <c r="AQ49">
        <v>0</v>
      </c>
      <c r="AR49">
        <v>17.505496124999993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714.24346835405765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269.26186462978865</v>
      </c>
      <c r="L50">
        <v>4.989932161903389</v>
      </c>
      <c r="M50">
        <v>61.388891001467769</v>
      </c>
      <c r="N50">
        <v>49.943925457039839</v>
      </c>
      <c r="O50">
        <v>70.551716785804288</v>
      </c>
      <c r="P50">
        <v>26.502714619686799</v>
      </c>
      <c r="Q50">
        <v>2.5430681744791666</v>
      </c>
      <c r="R50">
        <v>9.8550580135039088</v>
      </c>
      <c r="S50">
        <v>6.1292070303712025</v>
      </c>
      <c r="T50">
        <v>0</v>
      </c>
      <c r="U50">
        <v>53.40959391136041</v>
      </c>
      <c r="V50">
        <v>3.3084995267938231</v>
      </c>
      <c r="W50">
        <v>10.787706560669454</v>
      </c>
      <c r="X50">
        <v>34.301498230275307</v>
      </c>
      <c r="Y50">
        <v>0</v>
      </c>
      <c r="Z50">
        <v>2.7569963630909085</v>
      </c>
      <c r="AA50">
        <v>0</v>
      </c>
      <c r="AB50">
        <v>0</v>
      </c>
      <c r="AC50">
        <v>0</v>
      </c>
      <c r="AD50">
        <v>0</v>
      </c>
      <c r="AE50">
        <v>6.9676318226812164</v>
      </c>
      <c r="AF50">
        <v>5.5930465329614618</v>
      </c>
      <c r="AG50">
        <v>29.150370841200001</v>
      </c>
      <c r="AH50">
        <v>0</v>
      </c>
      <c r="AI50">
        <v>0</v>
      </c>
      <c r="AJ50">
        <v>0</v>
      </c>
      <c r="AK50">
        <v>22.805881759810877</v>
      </c>
      <c r="AL50">
        <v>8.3456462999999985</v>
      </c>
      <c r="AM50">
        <v>6.6816216562640651</v>
      </c>
      <c r="AN50">
        <v>0</v>
      </c>
      <c r="AO50">
        <v>0</v>
      </c>
      <c r="AP50">
        <v>0.1083231022369511</v>
      </c>
      <c r="AQ50">
        <v>0</v>
      </c>
      <c r="AR50">
        <v>17.505496124999993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716.37520264028785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273.41157988525265</v>
      </c>
      <c r="L51">
        <v>5.53994790242922</v>
      </c>
      <c r="M51">
        <v>61.388891001467769</v>
      </c>
      <c r="N51">
        <v>49.943925457039839</v>
      </c>
      <c r="O51">
        <v>70.551716785804288</v>
      </c>
      <c r="P51">
        <v>26.502714619686799</v>
      </c>
      <c r="Q51">
        <v>2.5449080125391852</v>
      </c>
      <c r="R51">
        <v>9.8581162463447054</v>
      </c>
      <c r="S51">
        <v>6.8015397299035367</v>
      </c>
      <c r="T51">
        <v>0</v>
      </c>
      <c r="U51">
        <v>55.030076092695424</v>
      </c>
      <c r="V51">
        <v>3.3085780344149454</v>
      </c>
      <c r="W51">
        <v>10.787706560669454</v>
      </c>
      <c r="X51">
        <v>62.373549669582395</v>
      </c>
      <c r="Y51">
        <v>0</v>
      </c>
      <c r="Z51">
        <v>2.7569963630909085</v>
      </c>
      <c r="AA51">
        <v>0</v>
      </c>
      <c r="AB51">
        <v>0</v>
      </c>
      <c r="AC51">
        <v>0</v>
      </c>
      <c r="AD51">
        <v>0</v>
      </c>
      <c r="AE51">
        <v>6.9676318226812164</v>
      </c>
      <c r="AF51">
        <v>5.5930465329614618</v>
      </c>
      <c r="AG51">
        <v>29.150370841200001</v>
      </c>
      <c r="AH51">
        <v>0</v>
      </c>
      <c r="AI51">
        <v>0</v>
      </c>
      <c r="AJ51">
        <v>0</v>
      </c>
      <c r="AK51">
        <v>22.805881759810877</v>
      </c>
      <c r="AL51">
        <v>8.3456462999999985</v>
      </c>
      <c r="AM51">
        <v>6.6816216562640651</v>
      </c>
      <c r="AN51">
        <v>0</v>
      </c>
      <c r="AO51">
        <v>0</v>
      </c>
      <c r="AP51">
        <v>0.1083231022369511</v>
      </c>
      <c r="AQ51">
        <v>0</v>
      </c>
      <c r="AR51">
        <v>17.738902564311587</v>
      </c>
      <c r="AS51">
        <v>13.486512033898308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751.67818297428551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273.41157988525265</v>
      </c>
      <c r="L52">
        <v>5.53994790242922</v>
      </c>
      <c r="M52">
        <v>61.388891001467769</v>
      </c>
      <c r="N52">
        <v>49.943925457039839</v>
      </c>
      <c r="O52">
        <v>70.551716785804288</v>
      </c>
      <c r="P52">
        <v>26.502714619686799</v>
      </c>
      <c r="Q52">
        <v>2.5449080125391852</v>
      </c>
      <c r="R52">
        <v>9.8581162463447054</v>
      </c>
      <c r="S52">
        <v>6.1322913605870015</v>
      </c>
      <c r="T52">
        <v>0</v>
      </c>
      <c r="U52">
        <v>55.100276182297833</v>
      </c>
      <c r="V52">
        <v>3.3085780344149454</v>
      </c>
      <c r="W52">
        <v>10.787706560669454</v>
      </c>
      <c r="X52">
        <v>62.373549669582395</v>
      </c>
      <c r="Y52">
        <v>0</v>
      </c>
      <c r="Z52">
        <v>2.7569963630909085</v>
      </c>
      <c r="AA52">
        <v>0</v>
      </c>
      <c r="AB52">
        <v>0</v>
      </c>
      <c r="AC52">
        <v>0</v>
      </c>
      <c r="AD52">
        <v>0</v>
      </c>
      <c r="AE52">
        <v>6.9676318226812164</v>
      </c>
      <c r="AF52">
        <v>5.5930465329614618</v>
      </c>
      <c r="AG52">
        <v>29.150370841200001</v>
      </c>
      <c r="AH52">
        <v>0</v>
      </c>
      <c r="AI52">
        <v>0</v>
      </c>
      <c r="AJ52">
        <v>0</v>
      </c>
      <c r="AK52">
        <v>22.805881759810877</v>
      </c>
      <c r="AL52">
        <v>8.3456462999999985</v>
      </c>
      <c r="AM52">
        <v>6.6816216562640651</v>
      </c>
      <c r="AN52">
        <v>0</v>
      </c>
      <c r="AO52">
        <v>0</v>
      </c>
      <c r="AP52">
        <v>0.1083231022369511</v>
      </c>
      <c r="AQ52">
        <v>0</v>
      </c>
      <c r="AR52">
        <v>17.738902564311587</v>
      </c>
      <c r="AS52">
        <v>13.486512033898308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751.07913469457139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273.41157988525265</v>
      </c>
      <c r="L53">
        <v>5.53994790242922</v>
      </c>
      <c r="M53">
        <v>61.388891001467769</v>
      </c>
      <c r="N53">
        <v>49.943925457039839</v>
      </c>
      <c r="O53">
        <v>70.551716785804288</v>
      </c>
      <c r="P53">
        <v>26.502714619686799</v>
      </c>
      <c r="Q53">
        <v>2.5449080125391852</v>
      </c>
      <c r="R53">
        <v>9.8581162463447054</v>
      </c>
      <c r="S53">
        <v>6.1322913605870015</v>
      </c>
      <c r="T53">
        <v>0</v>
      </c>
      <c r="U53">
        <v>55.100276182297833</v>
      </c>
      <c r="V53">
        <v>3.3085780344149454</v>
      </c>
      <c r="W53">
        <v>10.787706560669454</v>
      </c>
      <c r="X53">
        <v>48.139609308398022</v>
      </c>
      <c r="Y53">
        <v>0</v>
      </c>
      <c r="Z53">
        <v>2.7569963630909085</v>
      </c>
      <c r="AA53">
        <v>0</v>
      </c>
      <c r="AB53">
        <v>0</v>
      </c>
      <c r="AC53">
        <v>0</v>
      </c>
      <c r="AD53">
        <v>0</v>
      </c>
      <c r="AE53">
        <v>6.9676318226812164</v>
      </c>
      <c r="AF53">
        <v>5.5930465329614618</v>
      </c>
      <c r="AG53">
        <v>29.150370841200001</v>
      </c>
      <c r="AH53">
        <v>0</v>
      </c>
      <c r="AI53">
        <v>0</v>
      </c>
      <c r="AJ53">
        <v>0</v>
      </c>
      <c r="AK53">
        <v>22.805881759810877</v>
      </c>
      <c r="AL53">
        <v>8.3456462999999985</v>
      </c>
      <c r="AM53">
        <v>6.6816216562640651</v>
      </c>
      <c r="AN53">
        <v>0</v>
      </c>
      <c r="AO53">
        <v>0</v>
      </c>
      <c r="AP53">
        <v>2.7080749207953603</v>
      </c>
      <c r="AQ53">
        <v>0</v>
      </c>
      <c r="AR53">
        <v>16.805276367844197</v>
      </c>
      <c r="AS53">
        <v>13.486512033898308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738.51131995547803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273.41157988525265</v>
      </c>
      <c r="L54">
        <v>5.53994790242922</v>
      </c>
      <c r="M54">
        <v>33.772383406137187</v>
      </c>
      <c r="N54">
        <v>49.943925457039839</v>
      </c>
      <c r="O54">
        <v>70.551716785804288</v>
      </c>
      <c r="P54">
        <v>26.502714619686799</v>
      </c>
      <c r="Q54">
        <v>2.5449080125391852</v>
      </c>
      <c r="R54">
        <v>9.8581162463447054</v>
      </c>
      <c r="S54">
        <v>6.1322913605870015</v>
      </c>
      <c r="T54">
        <v>0</v>
      </c>
      <c r="U54">
        <v>55.100276182297833</v>
      </c>
      <c r="V54">
        <v>3.3086690801393734</v>
      </c>
      <c r="W54">
        <v>10.788370792893724</v>
      </c>
      <c r="X54">
        <v>34.658376415478621</v>
      </c>
      <c r="Y54">
        <v>0</v>
      </c>
      <c r="Z54">
        <v>2.7569963630909085</v>
      </c>
      <c r="AA54">
        <v>0</v>
      </c>
      <c r="AB54">
        <v>0</v>
      </c>
      <c r="AC54">
        <v>0</v>
      </c>
      <c r="AD54">
        <v>0</v>
      </c>
      <c r="AE54">
        <v>6.9676318226812164</v>
      </c>
      <c r="AF54">
        <v>5.5930465329614618</v>
      </c>
      <c r="AG54">
        <v>29.150370841200001</v>
      </c>
      <c r="AH54">
        <v>0</v>
      </c>
      <c r="AI54">
        <v>0</v>
      </c>
      <c r="AJ54">
        <v>0</v>
      </c>
      <c r="AK54">
        <v>22.805881759810877</v>
      </c>
      <c r="AL54">
        <v>8.3456462999999985</v>
      </c>
      <c r="AM54">
        <v>6.6816216562640651</v>
      </c>
      <c r="AN54">
        <v>0</v>
      </c>
      <c r="AO54">
        <v>0</v>
      </c>
      <c r="AP54">
        <v>2.7080749207953603</v>
      </c>
      <c r="AQ54">
        <v>0</v>
      </c>
      <c r="AR54">
        <v>16.805276367844197</v>
      </c>
      <c r="AS54">
        <v>13.486512033898308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697.4143347451768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273.41157988525265</v>
      </c>
      <c r="L55">
        <v>5.53994790242922</v>
      </c>
      <c r="M55">
        <v>33.772383406137187</v>
      </c>
      <c r="N55">
        <v>27.463644176477036</v>
      </c>
      <c r="O55">
        <v>60.992981999999998</v>
      </c>
      <c r="P55">
        <v>14.578579941407529</v>
      </c>
      <c r="Q55">
        <v>2.5449080125391852</v>
      </c>
      <c r="R55">
        <v>9.8581162463447054</v>
      </c>
      <c r="S55">
        <v>6.1322913605870015</v>
      </c>
      <c r="T55">
        <v>0</v>
      </c>
      <c r="U55">
        <v>55.100276182297833</v>
      </c>
      <c r="V55">
        <v>3.3086690801393734</v>
      </c>
      <c r="W55">
        <v>10.788963558167328</v>
      </c>
      <c r="X55">
        <v>34.656224496516785</v>
      </c>
      <c r="Y55">
        <v>0</v>
      </c>
      <c r="Z55">
        <v>2.7569963630909085</v>
      </c>
      <c r="AA55">
        <v>0</v>
      </c>
      <c r="AB55">
        <v>0</v>
      </c>
      <c r="AC55">
        <v>0</v>
      </c>
      <c r="AD55">
        <v>0</v>
      </c>
      <c r="AE55">
        <v>6.9676318226812164</v>
      </c>
      <c r="AF55">
        <v>5.5930465329614618</v>
      </c>
      <c r="AG55">
        <v>29.150370841200001</v>
      </c>
      <c r="AH55">
        <v>0</v>
      </c>
      <c r="AI55">
        <v>0</v>
      </c>
      <c r="AJ55">
        <v>0</v>
      </c>
      <c r="AK55">
        <v>22.805881759810877</v>
      </c>
      <c r="AL55">
        <v>8.3456462999999985</v>
      </c>
      <c r="AM55">
        <v>6.6816216562640651</v>
      </c>
      <c r="AN55">
        <v>0</v>
      </c>
      <c r="AO55">
        <v>0</v>
      </c>
      <c r="AP55">
        <v>2.7080749207953603</v>
      </c>
      <c r="AQ55">
        <v>0</v>
      </c>
      <c r="AR55">
        <v>17.738902564311587</v>
      </c>
      <c r="AS55">
        <v>13.486512033898308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654.38325104330966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273.41157988525265</v>
      </c>
      <c r="L56">
        <v>5.53994790242922</v>
      </c>
      <c r="M56">
        <v>33.772383406137187</v>
      </c>
      <c r="N56">
        <v>27.463644176477036</v>
      </c>
      <c r="O56">
        <v>38.810152910777688</v>
      </c>
      <c r="P56">
        <v>14.578579941407529</v>
      </c>
      <c r="Q56">
        <v>2.5449080125391852</v>
      </c>
      <c r="R56">
        <v>9.8581162463447054</v>
      </c>
      <c r="S56">
        <v>6.1322913605870015</v>
      </c>
      <c r="T56">
        <v>0</v>
      </c>
      <c r="U56">
        <v>55.100276182297833</v>
      </c>
      <c r="V56">
        <v>3.3086690801393734</v>
      </c>
      <c r="W56">
        <v>10.788963558167328</v>
      </c>
      <c r="X56">
        <v>34.656224496516785</v>
      </c>
      <c r="Y56">
        <v>0</v>
      </c>
      <c r="Z56">
        <v>2.7569963630909085</v>
      </c>
      <c r="AA56">
        <v>0</v>
      </c>
      <c r="AB56">
        <v>0</v>
      </c>
      <c r="AC56">
        <v>0</v>
      </c>
      <c r="AD56">
        <v>0</v>
      </c>
      <c r="AE56">
        <v>6.9676318226812164</v>
      </c>
      <c r="AF56">
        <v>5.5930465329614618</v>
      </c>
      <c r="AG56">
        <v>29.150370841200001</v>
      </c>
      <c r="AH56">
        <v>0</v>
      </c>
      <c r="AI56">
        <v>0</v>
      </c>
      <c r="AJ56">
        <v>0</v>
      </c>
      <c r="AK56">
        <v>22.805881759810877</v>
      </c>
      <c r="AL56">
        <v>8.3456462999999985</v>
      </c>
      <c r="AM56">
        <v>6.6816216562640651</v>
      </c>
      <c r="AN56">
        <v>0</v>
      </c>
      <c r="AO56">
        <v>0</v>
      </c>
      <c r="AP56">
        <v>2.7080749207953603</v>
      </c>
      <c r="AQ56">
        <v>0</v>
      </c>
      <c r="AR56">
        <v>17.738902564311587</v>
      </c>
      <c r="AS56">
        <v>13.486512033898308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632.20042195408735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273.41157988525265</v>
      </c>
      <c r="L57">
        <v>5.53994790242922</v>
      </c>
      <c r="M57">
        <v>33.772383406137187</v>
      </c>
      <c r="N57">
        <v>27.463644176477036</v>
      </c>
      <c r="O57">
        <v>38.810152910777688</v>
      </c>
      <c r="P57">
        <v>14.578579941407529</v>
      </c>
      <c r="Q57">
        <v>2.5449080125391852</v>
      </c>
      <c r="R57">
        <v>9.8581162463447054</v>
      </c>
      <c r="S57">
        <v>6.1322913605870015</v>
      </c>
      <c r="T57">
        <v>0</v>
      </c>
      <c r="U57">
        <v>55.100276182297833</v>
      </c>
      <c r="V57">
        <v>3.3086690801393734</v>
      </c>
      <c r="W57">
        <v>10.788963558167328</v>
      </c>
      <c r="X57">
        <v>34.656224496516785</v>
      </c>
      <c r="Y57">
        <v>0</v>
      </c>
      <c r="Z57">
        <v>2.7569963630909085</v>
      </c>
      <c r="AA57">
        <v>0</v>
      </c>
      <c r="AB57">
        <v>0</v>
      </c>
      <c r="AC57">
        <v>0</v>
      </c>
      <c r="AD57">
        <v>0</v>
      </c>
      <c r="AE57">
        <v>6.9676318226812164</v>
      </c>
      <c r="AF57">
        <v>5.5930465329614618</v>
      </c>
      <c r="AG57">
        <v>29.150370841200001</v>
      </c>
      <c r="AH57">
        <v>0</v>
      </c>
      <c r="AI57">
        <v>0</v>
      </c>
      <c r="AJ57">
        <v>0</v>
      </c>
      <c r="AK57">
        <v>22.805881759810877</v>
      </c>
      <c r="AL57">
        <v>1.6691294092082614</v>
      </c>
      <c r="AM57">
        <v>6.6816216562640651</v>
      </c>
      <c r="AN57">
        <v>0</v>
      </c>
      <c r="AO57">
        <v>0</v>
      </c>
      <c r="AP57">
        <v>2.7080749207953603</v>
      </c>
      <c r="AQ57">
        <v>0</v>
      </c>
      <c r="AR57">
        <v>17.738902564311587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625.52390506329562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273.41157988525265</v>
      </c>
      <c r="L58">
        <v>5.53994790242922</v>
      </c>
      <c r="M58">
        <v>33.772383406137187</v>
      </c>
      <c r="N58">
        <v>27.463644176477036</v>
      </c>
      <c r="O58">
        <v>38.810152910777688</v>
      </c>
      <c r="P58">
        <v>14.578579941407529</v>
      </c>
      <c r="Q58">
        <v>2.5449080125391852</v>
      </c>
      <c r="R58">
        <v>9.8581162463447054</v>
      </c>
      <c r="S58">
        <v>6.1322913605870015</v>
      </c>
      <c r="T58">
        <v>0</v>
      </c>
      <c r="U58">
        <v>55.100276182297833</v>
      </c>
      <c r="V58">
        <v>3.3086690801393734</v>
      </c>
      <c r="W58">
        <v>10.788963558167328</v>
      </c>
      <c r="X58">
        <v>34.656224496516785</v>
      </c>
      <c r="Y58">
        <v>0</v>
      </c>
      <c r="Z58">
        <v>2.7569963630909085</v>
      </c>
      <c r="AA58">
        <v>0</v>
      </c>
      <c r="AB58">
        <v>0</v>
      </c>
      <c r="AC58">
        <v>0</v>
      </c>
      <c r="AD58">
        <v>0</v>
      </c>
      <c r="AE58">
        <v>6.9676318226812164</v>
      </c>
      <c r="AF58">
        <v>5.5930465329614618</v>
      </c>
      <c r="AG58">
        <v>29.150370841200001</v>
      </c>
      <c r="AH58">
        <v>0</v>
      </c>
      <c r="AI58">
        <v>0</v>
      </c>
      <c r="AJ58">
        <v>0</v>
      </c>
      <c r="AK58">
        <v>22.805881759810877</v>
      </c>
      <c r="AL58">
        <v>1.6691294092082614</v>
      </c>
      <c r="AM58">
        <v>6.6816216562640651</v>
      </c>
      <c r="AN58">
        <v>0</v>
      </c>
      <c r="AO58">
        <v>0</v>
      </c>
      <c r="AP58">
        <v>2.7080749207953603</v>
      </c>
      <c r="AQ58">
        <v>0</v>
      </c>
      <c r="AR58">
        <v>17.738902564311587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625.52390506329562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273.41157988525265</v>
      </c>
      <c r="L59">
        <v>5.53994790242922</v>
      </c>
      <c r="M59">
        <v>33.772383406137187</v>
      </c>
      <c r="N59">
        <v>27.463644176477036</v>
      </c>
      <c r="O59">
        <v>38.810152910777688</v>
      </c>
      <c r="P59">
        <v>14.578579941407529</v>
      </c>
      <c r="Q59">
        <v>2.5449080125391852</v>
      </c>
      <c r="R59">
        <v>9.8581162463447054</v>
      </c>
      <c r="S59">
        <v>6.1322913605870015</v>
      </c>
      <c r="T59">
        <v>0</v>
      </c>
      <c r="U59">
        <v>55.100276182297833</v>
      </c>
      <c r="V59">
        <v>3.3086690801393734</v>
      </c>
      <c r="W59">
        <v>10.788963558167328</v>
      </c>
      <c r="X59">
        <v>34.658376415478621</v>
      </c>
      <c r="Y59">
        <v>0</v>
      </c>
      <c r="Z59">
        <v>2.7569963630909085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5.5930465329614618</v>
      </c>
      <c r="AG59">
        <v>29.150370841200001</v>
      </c>
      <c r="AH59">
        <v>0</v>
      </c>
      <c r="AI59">
        <v>0</v>
      </c>
      <c r="AJ59">
        <v>0</v>
      </c>
      <c r="AK59">
        <v>22.805881759810877</v>
      </c>
      <c r="AL59">
        <v>1.6691294092082614</v>
      </c>
      <c r="AM59">
        <v>6.6816216562640651</v>
      </c>
      <c r="AN59">
        <v>0</v>
      </c>
      <c r="AO59">
        <v>0</v>
      </c>
      <c r="AP59">
        <v>0.1083231022369511</v>
      </c>
      <c r="AQ59">
        <v>0</v>
      </c>
      <c r="AR59">
        <v>17.738902564311587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615.95867334101774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273.41157988525265</v>
      </c>
      <c r="L60">
        <v>5.53994790242922</v>
      </c>
      <c r="M60">
        <v>33.772383406137187</v>
      </c>
      <c r="N60">
        <v>27.463644176477036</v>
      </c>
      <c r="O60">
        <v>38.810152910777688</v>
      </c>
      <c r="P60">
        <v>14.578579941407529</v>
      </c>
      <c r="Q60">
        <v>2.5449080125391852</v>
      </c>
      <c r="R60">
        <v>9.8581162463447054</v>
      </c>
      <c r="S60">
        <v>6.1322913605870015</v>
      </c>
      <c r="T60">
        <v>0</v>
      </c>
      <c r="U60">
        <v>55.100276182297833</v>
      </c>
      <c r="V60">
        <v>3.3086690801393734</v>
      </c>
      <c r="W60">
        <v>10.788963558167328</v>
      </c>
      <c r="X60">
        <v>34.658376415478621</v>
      </c>
      <c r="Y60">
        <v>0</v>
      </c>
      <c r="Z60">
        <v>2.7569963630909085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5.5930465329614618</v>
      </c>
      <c r="AG60">
        <v>29.150370841200001</v>
      </c>
      <c r="AH60">
        <v>0</v>
      </c>
      <c r="AI60">
        <v>0</v>
      </c>
      <c r="AJ60">
        <v>0</v>
      </c>
      <c r="AK60">
        <v>22.805881759810877</v>
      </c>
      <c r="AL60">
        <v>1.6691294092082614</v>
      </c>
      <c r="AM60">
        <v>6.6816216562640651</v>
      </c>
      <c r="AN60">
        <v>0</v>
      </c>
      <c r="AO60">
        <v>0</v>
      </c>
      <c r="AP60">
        <v>0.1083231022369511</v>
      </c>
      <c r="AQ60">
        <v>0</v>
      </c>
      <c r="AR60">
        <v>17.738902564311587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615.95867334101774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273.41157988525265</v>
      </c>
      <c r="L61">
        <v>5.53994790242922</v>
      </c>
      <c r="M61">
        <v>32.732505292988307</v>
      </c>
      <c r="N61">
        <v>26.953527978395062</v>
      </c>
      <c r="O61">
        <v>37.368387175730753</v>
      </c>
      <c r="P61">
        <v>26.502714619686799</v>
      </c>
      <c r="Q61">
        <v>2.5449080125391852</v>
      </c>
      <c r="R61">
        <v>9.8581162463447054</v>
      </c>
      <c r="S61">
        <v>6.1322913605870015</v>
      </c>
      <c r="T61">
        <v>0</v>
      </c>
      <c r="U61">
        <v>57.230286858673402</v>
      </c>
      <c r="V61">
        <v>3.3086690801393734</v>
      </c>
      <c r="W61">
        <v>10.788370792893724</v>
      </c>
      <c r="X61">
        <v>34.658376415478621</v>
      </c>
      <c r="Y61">
        <v>0</v>
      </c>
      <c r="Z61">
        <v>2.7569963630909085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5.5930465329614618</v>
      </c>
      <c r="AG61">
        <v>29.150370841200001</v>
      </c>
      <c r="AH61">
        <v>0</v>
      </c>
      <c r="AI61">
        <v>0</v>
      </c>
      <c r="AJ61">
        <v>0</v>
      </c>
      <c r="AK61">
        <v>22.805881759810877</v>
      </c>
      <c r="AL61">
        <v>9.1802106315834742</v>
      </c>
      <c r="AM61">
        <v>6.6816216562640651</v>
      </c>
      <c r="AN61">
        <v>0</v>
      </c>
      <c r="AO61">
        <v>0</v>
      </c>
      <c r="AP61">
        <v>0.1083231022369511</v>
      </c>
      <c r="AQ61">
        <v>0</v>
      </c>
      <c r="AR61">
        <v>17.738902564311587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634.53154710649642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273.41157988525265</v>
      </c>
      <c r="L62">
        <v>5.53994790242922</v>
      </c>
      <c r="M62">
        <v>32.732505292988307</v>
      </c>
      <c r="N62">
        <v>26.953527978395062</v>
      </c>
      <c r="O62">
        <v>37.368387175730753</v>
      </c>
      <c r="P62">
        <v>26.502714619686799</v>
      </c>
      <c r="Q62">
        <v>2.5449080125391852</v>
      </c>
      <c r="R62">
        <v>9.8581162463447054</v>
      </c>
      <c r="S62">
        <v>6.1322913605870015</v>
      </c>
      <c r="T62">
        <v>0</v>
      </c>
      <c r="U62">
        <v>57.230286858673402</v>
      </c>
      <c r="V62">
        <v>3.3086690801393734</v>
      </c>
      <c r="W62">
        <v>10.788370792893724</v>
      </c>
      <c r="X62">
        <v>34.658376415478621</v>
      </c>
      <c r="Y62">
        <v>0</v>
      </c>
      <c r="Z62">
        <v>2.7569963630909085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5.5930465329614618</v>
      </c>
      <c r="AG62">
        <v>29.150370841200001</v>
      </c>
      <c r="AH62">
        <v>0</v>
      </c>
      <c r="AI62">
        <v>0</v>
      </c>
      <c r="AJ62">
        <v>0</v>
      </c>
      <c r="AK62">
        <v>22.805881759810877</v>
      </c>
      <c r="AL62">
        <v>9.1802106315834742</v>
      </c>
      <c r="AM62">
        <v>6.6816216562640651</v>
      </c>
      <c r="AN62">
        <v>0</v>
      </c>
      <c r="AO62">
        <v>0</v>
      </c>
      <c r="AP62">
        <v>0.1083231022369511</v>
      </c>
      <c r="AQ62">
        <v>8.5763859587301585</v>
      </c>
      <c r="AR62">
        <v>17.738902564311587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643.10793306522658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273.41157988525265</v>
      </c>
      <c r="L63">
        <v>5.53994790242922</v>
      </c>
      <c r="M63">
        <v>32.732505292988307</v>
      </c>
      <c r="N63">
        <v>26.953527978395062</v>
      </c>
      <c r="O63">
        <v>59.911934186350145</v>
      </c>
      <c r="P63">
        <v>26.502714619686799</v>
      </c>
      <c r="Q63">
        <v>2.5449080125391852</v>
      </c>
      <c r="R63">
        <v>9.8581162463447054</v>
      </c>
      <c r="S63">
        <v>6.1322913605870015</v>
      </c>
      <c r="T63">
        <v>0</v>
      </c>
      <c r="U63">
        <v>57.230286858673402</v>
      </c>
      <c r="V63">
        <v>3.3086690801393734</v>
      </c>
      <c r="W63">
        <v>10.788370792893724</v>
      </c>
      <c r="X63">
        <v>34.658376415478621</v>
      </c>
      <c r="Y63">
        <v>0</v>
      </c>
      <c r="Z63">
        <v>2.7569963630909085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5.5930465329614618</v>
      </c>
      <c r="AG63">
        <v>29.150370841200001</v>
      </c>
      <c r="AH63">
        <v>0</v>
      </c>
      <c r="AI63">
        <v>0</v>
      </c>
      <c r="AJ63">
        <v>0</v>
      </c>
      <c r="AK63">
        <v>22.805881759810877</v>
      </c>
      <c r="AL63">
        <v>9.1802106315834742</v>
      </c>
      <c r="AM63">
        <v>6.6816216562640651</v>
      </c>
      <c r="AN63">
        <v>0</v>
      </c>
      <c r="AO63">
        <v>0</v>
      </c>
      <c r="AP63">
        <v>0</v>
      </c>
      <c r="AQ63">
        <v>8.5763859587301585</v>
      </c>
      <c r="AR63">
        <v>18.20571588215579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666.00997029145333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273.41157988525265</v>
      </c>
      <c r="L64">
        <v>5.53994790242922</v>
      </c>
      <c r="M64">
        <v>32.732505292988307</v>
      </c>
      <c r="N64">
        <v>26.953527978395062</v>
      </c>
      <c r="O64">
        <v>69.449171506954528</v>
      </c>
      <c r="P64">
        <v>26.502714619686799</v>
      </c>
      <c r="Q64">
        <v>2.5449080125391852</v>
      </c>
      <c r="R64">
        <v>9.8581162463447054</v>
      </c>
      <c r="S64">
        <v>6.1322913605870015</v>
      </c>
      <c r="T64">
        <v>0</v>
      </c>
      <c r="U64">
        <v>57.230286858673402</v>
      </c>
      <c r="V64">
        <v>3.3086690801393734</v>
      </c>
      <c r="W64">
        <v>10.788370792893724</v>
      </c>
      <c r="X64">
        <v>34.66035404559404</v>
      </c>
      <c r="Y64">
        <v>0</v>
      </c>
      <c r="Z64">
        <v>2.7569963630909085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5.5930465329614618</v>
      </c>
      <c r="AG64">
        <v>29.150370841200001</v>
      </c>
      <c r="AH64">
        <v>0</v>
      </c>
      <c r="AI64">
        <v>0</v>
      </c>
      <c r="AJ64">
        <v>0</v>
      </c>
      <c r="AK64">
        <v>22.805881759810877</v>
      </c>
      <c r="AL64">
        <v>9.1802106315834742</v>
      </c>
      <c r="AM64">
        <v>6.6816216562640651</v>
      </c>
      <c r="AN64">
        <v>0</v>
      </c>
      <c r="AO64">
        <v>0</v>
      </c>
      <c r="AP64">
        <v>0</v>
      </c>
      <c r="AQ64">
        <v>8.5763859587301585</v>
      </c>
      <c r="AR64">
        <v>18.20571588215579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675.54918524217305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273.41157988525265</v>
      </c>
      <c r="L65">
        <v>5.53994790242922</v>
      </c>
      <c r="M65">
        <v>61.388891001467769</v>
      </c>
      <c r="N65">
        <v>49.943925457039839</v>
      </c>
      <c r="O65">
        <v>70.551716785804288</v>
      </c>
      <c r="P65">
        <v>26.502714619686799</v>
      </c>
      <c r="Q65">
        <v>2.5449080125391852</v>
      </c>
      <c r="R65">
        <v>9.8581162463447054</v>
      </c>
      <c r="S65">
        <v>6.1322913605870015</v>
      </c>
      <c r="T65">
        <v>0</v>
      </c>
      <c r="U65">
        <v>57.230286858673402</v>
      </c>
      <c r="V65">
        <v>3.3086690801393734</v>
      </c>
      <c r="W65">
        <v>10.788370792893724</v>
      </c>
      <c r="X65">
        <v>34.66035404559404</v>
      </c>
      <c r="Y65">
        <v>0</v>
      </c>
      <c r="Z65">
        <v>2.7569963630909085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5.5930465329614618</v>
      </c>
      <c r="AG65">
        <v>29.150370841200001</v>
      </c>
      <c r="AH65">
        <v>0</v>
      </c>
      <c r="AI65">
        <v>0</v>
      </c>
      <c r="AJ65">
        <v>0</v>
      </c>
      <c r="AK65">
        <v>22.805881759810877</v>
      </c>
      <c r="AL65">
        <v>1.6691294092082614</v>
      </c>
      <c r="AM65">
        <v>6.6816216562640651</v>
      </c>
      <c r="AN65">
        <v>0</v>
      </c>
      <c r="AO65">
        <v>0</v>
      </c>
      <c r="AP65">
        <v>0</v>
      </c>
      <c r="AQ65">
        <v>8.5763859587301585</v>
      </c>
      <c r="AR65">
        <v>18.20571588215579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720.78743248577177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273.41157988525265</v>
      </c>
      <c r="L66">
        <v>5.539916151103002</v>
      </c>
      <c r="M66">
        <v>61.388891001467769</v>
      </c>
      <c r="N66">
        <v>49.943925457039839</v>
      </c>
      <c r="O66">
        <v>70.551716785804288</v>
      </c>
      <c r="P66">
        <v>26.502714619686799</v>
      </c>
      <c r="Q66">
        <v>2.5449080125391852</v>
      </c>
      <c r="R66">
        <v>9.8581162463447054</v>
      </c>
      <c r="S66">
        <v>6.1322913605870015</v>
      </c>
      <c r="T66">
        <v>0</v>
      </c>
      <c r="U66">
        <v>57.230286858673402</v>
      </c>
      <c r="V66">
        <v>3.3086690801393734</v>
      </c>
      <c r="W66">
        <v>10.788963558167328</v>
      </c>
      <c r="X66">
        <v>34.658963490506338</v>
      </c>
      <c r="Y66">
        <v>0</v>
      </c>
      <c r="Z66">
        <v>2.7569963630909085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5.5930465329614618</v>
      </c>
      <c r="AG66">
        <v>29.150370841200001</v>
      </c>
      <c r="AH66">
        <v>0</v>
      </c>
      <c r="AI66">
        <v>0</v>
      </c>
      <c r="AJ66">
        <v>0</v>
      </c>
      <c r="AK66">
        <v>22.805881759810877</v>
      </c>
      <c r="AL66">
        <v>1.6691294092082614</v>
      </c>
      <c r="AM66">
        <v>6.6816216562640651</v>
      </c>
      <c r="AN66">
        <v>0</v>
      </c>
      <c r="AO66">
        <v>0</v>
      </c>
      <c r="AP66">
        <v>0</v>
      </c>
      <c r="AQ66">
        <v>17.152772610634919</v>
      </c>
      <c r="AR66">
        <v>18.20571588215579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729.36298959653618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273.41157988525265</v>
      </c>
      <c r="L67">
        <v>5.5399714163164839</v>
      </c>
      <c r="M67">
        <v>61.388891001467769</v>
      </c>
      <c r="N67">
        <v>49.943925457039839</v>
      </c>
      <c r="O67">
        <v>70.551716785804288</v>
      </c>
      <c r="P67">
        <v>26.502714619686799</v>
      </c>
      <c r="Q67">
        <v>2.5449080125391852</v>
      </c>
      <c r="R67">
        <v>9.8581162463447054</v>
      </c>
      <c r="S67">
        <v>6.1322913605870015</v>
      </c>
      <c r="T67">
        <v>0</v>
      </c>
      <c r="U67">
        <v>57.230286858673402</v>
      </c>
      <c r="V67">
        <v>3.3085780344149454</v>
      </c>
      <c r="W67">
        <v>10.791702422222221</v>
      </c>
      <c r="X67">
        <v>34.658963490506338</v>
      </c>
      <c r="Y67">
        <v>0</v>
      </c>
      <c r="Z67">
        <v>2.7569963630909085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5.5930465329614618</v>
      </c>
      <c r="AG67">
        <v>29.150370841200001</v>
      </c>
      <c r="AH67">
        <v>8.0081236799999989</v>
      </c>
      <c r="AI67">
        <v>0</v>
      </c>
      <c r="AJ67">
        <v>0</v>
      </c>
      <c r="AK67">
        <v>22.805881759810877</v>
      </c>
      <c r="AL67">
        <v>1.6691294092082614</v>
      </c>
      <c r="AM67">
        <v>6.6816216562640651</v>
      </c>
      <c r="AN67">
        <v>0</v>
      </c>
      <c r="AO67">
        <v>0</v>
      </c>
      <c r="AP67">
        <v>0</v>
      </c>
      <c r="AQ67">
        <v>17.152772610634919</v>
      </c>
      <c r="AR67">
        <v>18.20571588215579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737.37381636008013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273.41157988525265</v>
      </c>
      <c r="L68">
        <v>5.5399794805740434</v>
      </c>
      <c r="M68">
        <v>61.388891001467769</v>
      </c>
      <c r="N68">
        <v>49.943925457039839</v>
      </c>
      <c r="O68">
        <v>70.551716785804288</v>
      </c>
      <c r="P68">
        <v>26.502714619686799</v>
      </c>
      <c r="Q68">
        <v>2.5449080125391852</v>
      </c>
      <c r="R68">
        <v>9.8581162463447054</v>
      </c>
      <c r="S68">
        <v>6.1322913605870015</v>
      </c>
      <c r="T68">
        <v>0</v>
      </c>
      <c r="U68">
        <v>57.230286858673402</v>
      </c>
      <c r="V68">
        <v>3.3085780344149454</v>
      </c>
      <c r="W68">
        <v>10.791702422222221</v>
      </c>
      <c r="X68">
        <v>34.658963490506338</v>
      </c>
      <c r="Y68">
        <v>0</v>
      </c>
      <c r="Z68">
        <v>5.5139927261818169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5.5930465329614618</v>
      </c>
      <c r="AG68">
        <v>29.150370841200001</v>
      </c>
      <c r="AH68">
        <v>8.0081236799999989</v>
      </c>
      <c r="AI68">
        <v>0</v>
      </c>
      <c r="AJ68">
        <v>0</v>
      </c>
      <c r="AK68">
        <v>22.805881759810877</v>
      </c>
      <c r="AL68">
        <v>1.6691294092082614</v>
      </c>
      <c r="AM68">
        <v>6.6816216562640651</v>
      </c>
      <c r="AN68">
        <v>0</v>
      </c>
      <c r="AO68">
        <v>0</v>
      </c>
      <c r="AP68">
        <v>0</v>
      </c>
      <c r="AQ68">
        <v>17.152772610634919</v>
      </c>
      <c r="AR68">
        <v>18.20571588215579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740.13082078742866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273.41157988525265</v>
      </c>
      <c r="L69">
        <v>5.5400216916642098</v>
      </c>
      <c r="M69">
        <v>61.388891001467769</v>
      </c>
      <c r="N69">
        <v>49.943925457039839</v>
      </c>
      <c r="O69">
        <v>70.551716785804288</v>
      </c>
      <c r="P69">
        <v>26.502714619686799</v>
      </c>
      <c r="Q69">
        <v>2.5449080125391852</v>
      </c>
      <c r="R69">
        <v>9.8581162463447054</v>
      </c>
      <c r="S69">
        <v>6.1322913605870015</v>
      </c>
      <c r="T69">
        <v>0</v>
      </c>
      <c r="U69">
        <v>57.230286858673402</v>
      </c>
      <c r="V69">
        <v>3.3085780344149454</v>
      </c>
      <c r="W69">
        <v>10.791702422222221</v>
      </c>
      <c r="X69">
        <v>34.658963490506338</v>
      </c>
      <c r="Y69">
        <v>0</v>
      </c>
      <c r="Z69">
        <v>5.5139927261818169</v>
      </c>
      <c r="AA69">
        <v>0</v>
      </c>
      <c r="AB69">
        <v>0</v>
      </c>
      <c r="AC69">
        <v>0</v>
      </c>
      <c r="AD69">
        <v>0</v>
      </c>
      <c r="AE69">
        <v>6.9676318226812164</v>
      </c>
      <c r="AF69">
        <v>5.5930465329614618</v>
      </c>
      <c r="AG69">
        <v>29.150370841200001</v>
      </c>
      <c r="AH69">
        <v>18.418684288321014</v>
      </c>
      <c r="AI69">
        <v>0</v>
      </c>
      <c r="AJ69">
        <v>0</v>
      </c>
      <c r="AK69">
        <v>22.805881759810877</v>
      </c>
      <c r="AL69">
        <v>1.6691294092082614</v>
      </c>
      <c r="AM69">
        <v>6.6816216562640651</v>
      </c>
      <c r="AN69">
        <v>0</v>
      </c>
      <c r="AO69">
        <v>0</v>
      </c>
      <c r="AP69">
        <v>0</v>
      </c>
      <c r="AQ69">
        <v>17.152772610634919</v>
      </c>
      <c r="AR69">
        <v>14.004396899999994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753.3077364473653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273.40857542439028</v>
      </c>
      <c r="L70">
        <v>5.5399311019930444</v>
      </c>
      <c r="M70">
        <v>61.388891001467769</v>
      </c>
      <c r="N70">
        <v>49.943925457039839</v>
      </c>
      <c r="O70">
        <v>70.551716785804288</v>
      </c>
      <c r="P70">
        <v>26.502714619686799</v>
      </c>
      <c r="Q70">
        <v>2.5430681744791666</v>
      </c>
      <c r="R70">
        <v>7.8984907044749679</v>
      </c>
      <c r="S70">
        <v>6.0123915797933414</v>
      </c>
      <c r="T70">
        <v>0</v>
      </c>
      <c r="U70">
        <v>57.230286858673402</v>
      </c>
      <c r="V70">
        <v>8.7644300571428566</v>
      </c>
      <c r="W70">
        <v>18.31239974688399</v>
      </c>
      <c r="X70">
        <v>55.179555163224627</v>
      </c>
      <c r="Y70">
        <v>0</v>
      </c>
      <c r="Z70">
        <v>5.5139927261818169</v>
      </c>
      <c r="AA70">
        <v>5.9408679658227861</v>
      </c>
      <c r="AB70">
        <v>1.4089115597899471</v>
      </c>
      <c r="AC70">
        <v>0</v>
      </c>
      <c r="AD70">
        <v>0</v>
      </c>
      <c r="AE70">
        <v>6.9676318226812164</v>
      </c>
      <c r="AF70">
        <v>5.5930465329614618</v>
      </c>
      <c r="AG70">
        <v>29.150370841200001</v>
      </c>
      <c r="AH70">
        <v>18.418684288321014</v>
      </c>
      <c r="AI70">
        <v>0</v>
      </c>
      <c r="AJ70">
        <v>0</v>
      </c>
      <c r="AK70">
        <v>22.805881759810877</v>
      </c>
      <c r="AL70">
        <v>1.6691294092082614</v>
      </c>
      <c r="AM70">
        <v>6.6816216562640651</v>
      </c>
      <c r="AN70">
        <v>0</v>
      </c>
      <c r="AO70">
        <v>0</v>
      </c>
      <c r="AP70">
        <v>0</v>
      </c>
      <c r="AQ70">
        <v>17.152772610634919</v>
      </c>
      <c r="AR70">
        <v>14.004396899999994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792.07019678182917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316.58744040593143</v>
      </c>
      <c r="L71">
        <v>9.4199488848694557</v>
      </c>
      <c r="M71">
        <v>61.388891001467769</v>
      </c>
      <c r="N71">
        <v>49.943925457039839</v>
      </c>
      <c r="O71">
        <v>70.551716785804288</v>
      </c>
      <c r="P71">
        <v>26.502714619686799</v>
      </c>
      <c r="Q71">
        <v>4.6175123905325455</v>
      </c>
      <c r="R71">
        <v>16.988369451446282</v>
      </c>
      <c r="S71">
        <v>11.160648595656671</v>
      </c>
      <c r="T71">
        <v>0</v>
      </c>
      <c r="U71">
        <v>57.230286858673402</v>
      </c>
      <c r="V71">
        <v>8.7594060921894989</v>
      </c>
      <c r="W71">
        <v>19.615716588479501</v>
      </c>
      <c r="X71">
        <v>62.372071024079666</v>
      </c>
      <c r="Y71">
        <v>0</v>
      </c>
      <c r="Z71">
        <v>2.7569963630909085</v>
      </c>
      <c r="AA71">
        <v>5.9408679658227861</v>
      </c>
      <c r="AB71">
        <v>5.5680182664666154</v>
      </c>
      <c r="AC71">
        <v>4.0921298257421084</v>
      </c>
      <c r="AD71">
        <v>0</v>
      </c>
      <c r="AE71">
        <v>6.9676318226812164</v>
      </c>
      <c r="AF71">
        <v>5.5930465329614618</v>
      </c>
      <c r="AG71">
        <v>29.150370841200001</v>
      </c>
      <c r="AH71">
        <v>19.940228130095036</v>
      </c>
      <c r="AI71">
        <v>0</v>
      </c>
      <c r="AJ71">
        <v>0</v>
      </c>
      <c r="AK71">
        <v>22.805881759810877</v>
      </c>
      <c r="AL71">
        <v>18.360422009208257</v>
      </c>
      <c r="AM71">
        <v>6.6816216562640651</v>
      </c>
      <c r="AN71">
        <v>0</v>
      </c>
      <c r="AO71">
        <v>0</v>
      </c>
      <c r="AP71">
        <v>0</v>
      </c>
      <c r="AQ71">
        <v>25.729158569365076</v>
      </c>
      <c r="AR71">
        <v>11.203517432155794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893.41505136461944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365.8290423642801</v>
      </c>
      <c r="L72">
        <v>9.3400424854935125</v>
      </c>
      <c r="M72">
        <v>61.388891001467769</v>
      </c>
      <c r="N72">
        <v>49.943925457039839</v>
      </c>
      <c r="O72">
        <v>70.551716785804288</v>
      </c>
      <c r="P72">
        <v>26.502714619686799</v>
      </c>
      <c r="Q72">
        <v>4.6175123905325455</v>
      </c>
      <c r="R72">
        <v>17.816184046272493</v>
      </c>
      <c r="S72">
        <v>11.160648595656671</v>
      </c>
      <c r="T72">
        <v>0</v>
      </c>
      <c r="U72">
        <v>57.230286858673402</v>
      </c>
      <c r="V72">
        <v>8.7594060921894989</v>
      </c>
      <c r="W72">
        <v>19.615716588479501</v>
      </c>
      <c r="X72">
        <v>62.372071024079666</v>
      </c>
      <c r="Y72">
        <v>0</v>
      </c>
      <c r="Z72">
        <v>2.7569963630909085</v>
      </c>
      <c r="AA72">
        <v>11.881735931645572</v>
      </c>
      <c r="AB72">
        <v>5.5680182664666154</v>
      </c>
      <c r="AC72">
        <v>4.0921298257421084</v>
      </c>
      <c r="AD72">
        <v>0</v>
      </c>
      <c r="AE72">
        <v>6.9676318226812164</v>
      </c>
      <c r="AF72">
        <v>5.5930465329614618</v>
      </c>
      <c r="AG72">
        <v>29.150370841200001</v>
      </c>
      <c r="AH72">
        <v>19.940228130095036</v>
      </c>
      <c r="AI72">
        <v>0</v>
      </c>
      <c r="AJ72">
        <v>0</v>
      </c>
      <c r="AK72">
        <v>22.805881759810877</v>
      </c>
      <c r="AL72">
        <v>18.360422009208257</v>
      </c>
      <c r="AM72">
        <v>6.6816216562640651</v>
      </c>
      <c r="AN72">
        <v>0</v>
      </c>
      <c r="AO72">
        <v>0</v>
      </c>
      <c r="AP72">
        <v>0</v>
      </c>
      <c r="AQ72">
        <v>25.729158569365076</v>
      </c>
      <c r="AR72">
        <v>11.203517432155794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949.34542948424132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413.96516529088387</v>
      </c>
      <c r="L73">
        <v>9.0699736198747729</v>
      </c>
      <c r="M73">
        <v>61.388891001467769</v>
      </c>
      <c r="N73">
        <v>49.943925457039839</v>
      </c>
      <c r="O73">
        <v>70.551716785804288</v>
      </c>
      <c r="P73">
        <v>26.502714619686799</v>
      </c>
      <c r="Q73">
        <v>4.6080518870792622</v>
      </c>
      <c r="R73">
        <v>17.925005759579907</v>
      </c>
      <c r="S73">
        <v>11.161728935278031</v>
      </c>
      <c r="T73">
        <v>0</v>
      </c>
      <c r="U73">
        <v>57.230286858673402</v>
      </c>
      <c r="V73">
        <v>8.7644300571428566</v>
      </c>
      <c r="W73">
        <v>19.614903542524619</v>
      </c>
      <c r="X73">
        <v>62.373549669582395</v>
      </c>
      <c r="Y73">
        <v>0</v>
      </c>
      <c r="Z73">
        <v>2.7569963630909085</v>
      </c>
      <c r="AA73">
        <v>17.822603897468358</v>
      </c>
      <c r="AB73">
        <v>11.136036093773441</v>
      </c>
      <c r="AC73">
        <v>8.1842592122663742</v>
      </c>
      <c r="AD73">
        <v>3.3513511521574566</v>
      </c>
      <c r="AE73">
        <v>6.9676318226812164</v>
      </c>
      <c r="AF73">
        <v>11.186092372718054</v>
      </c>
      <c r="AG73">
        <v>29.150370841200001</v>
      </c>
      <c r="AH73">
        <v>29.670098107032729</v>
      </c>
      <c r="AI73">
        <v>0</v>
      </c>
      <c r="AJ73">
        <v>0</v>
      </c>
      <c r="AK73">
        <v>22.805881759810877</v>
      </c>
      <c r="AL73">
        <v>18.360422009208257</v>
      </c>
      <c r="AM73">
        <v>6.6816216562640651</v>
      </c>
      <c r="AN73">
        <v>0</v>
      </c>
      <c r="AO73">
        <v>0</v>
      </c>
      <c r="AP73">
        <v>0</v>
      </c>
      <c r="AQ73">
        <v>25.855282381587305</v>
      </c>
      <c r="AR73">
        <v>14.004396899999994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1034.5199000877751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484.83287036060278</v>
      </c>
      <c r="L74">
        <v>9.0699736198747729</v>
      </c>
      <c r="M74">
        <v>61.388891001467769</v>
      </c>
      <c r="N74">
        <v>49.943925457039839</v>
      </c>
      <c r="O74">
        <v>70.551716785804288</v>
      </c>
      <c r="P74">
        <v>26.502714619686799</v>
      </c>
      <c r="Q74">
        <v>4.6080518870792622</v>
      </c>
      <c r="R74">
        <v>17.920755708302718</v>
      </c>
      <c r="S74">
        <v>11.161728935278031</v>
      </c>
      <c r="T74">
        <v>0</v>
      </c>
      <c r="U74">
        <v>57.230286858673402</v>
      </c>
      <c r="V74">
        <v>8.7644300571428566</v>
      </c>
      <c r="W74">
        <v>19.614903542524619</v>
      </c>
      <c r="X74">
        <v>62.373549669582395</v>
      </c>
      <c r="Y74">
        <v>0</v>
      </c>
      <c r="Z74">
        <v>8.2709890892727245</v>
      </c>
      <c r="AA74">
        <v>17.822603897468358</v>
      </c>
      <c r="AB74">
        <v>16.704054360240054</v>
      </c>
      <c r="AC74">
        <v>12.288772785063609</v>
      </c>
      <c r="AD74">
        <v>7.7081076499621517</v>
      </c>
      <c r="AE74">
        <v>13.935263645362433</v>
      </c>
      <c r="AF74">
        <v>16.779138905679517</v>
      </c>
      <c r="AG74">
        <v>29.150370841200001</v>
      </c>
      <c r="AH74">
        <v>49.450163658120374</v>
      </c>
      <c r="AI74">
        <v>0</v>
      </c>
      <c r="AJ74">
        <v>0</v>
      </c>
      <c r="AK74">
        <v>22.805881759810877</v>
      </c>
      <c r="AL74">
        <v>40.059102090791733</v>
      </c>
      <c r="AM74">
        <v>6.6816216562640651</v>
      </c>
      <c r="AN74">
        <v>0</v>
      </c>
      <c r="AO74">
        <v>0</v>
      </c>
      <c r="AP74">
        <v>0</v>
      </c>
      <c r="AQ74">
        <v>34.305545221269838</v>
      </c>
      <c r="AR74">
        <v>14.004396899999994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1187.4163229974638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487.99080058576681</v>
      </c>
      <c r="L75">
        <v>9.0700563279841138</v>
      </c>
      <c r="M75">
        <v>61.388891001467769</v>
      </c>
      <c r="N75">
        <v>49.943925457039839</v>
      </c>
      <c r="O75">
        <v>70.551716785804288</v>
      </c>
      <c r="P75">
        <v>26.502714619686799</v>
      </c>
      <c r="Q75">
        <v>4.6080518870792622</v>
      </c>
      <c r="R75">
        <v>17.925005759579907</v>
      </c>
      <c r="S75">
        <v>11.161728935278031</v>
      </c>
      <c r="T75">
        <v>0</v>
      </c>
      <c r="U75">
        <v>57.230286858673402</v>
      </c>
      <c r="V75">
        <v>8.7594060921894989</v>
      </c>
      <c r="W75">
        <v>19.615716588479501</v>
      </c>
      <c r="X75">
        <v>62.372071024079666</v>
      </c>
      <c r="Y75">
        <v>0</v>
      </c>
      <c r="Z75">
        <v>8.2709890892727245</v>
      </c>
      <c r="AA75">
        <v>17.822603897468358</v>
      </c>
      <c r="AB75">
        <v>16.704054360240054</v>
      </c>
      <c r="AC75">
        <v>12.288772785063609</v>
      </c>
      <c r="AD75">
        <v>11.58450422588948</v>
      </c>
      <c r="AE75">
        <v>13.935263645362433</v>
      </c>
      <c r="AF75">
        <v>16.779138905679517</v>
      </c>
      <c r="AG75">
        <v>29.150370841200001</v>
      </c>
      <c r="AH75">
        <v>49.450163658120374</v>
      </c>
      <c r="AI75">
        <v>0</v>
      </c>
      <c r="AJ75">
        <v>0</v>
      </c>
      <c r="AK75">
        <v>22.805881759810877</v>
      </c>
      <c r="AL75">
        <v>40.059102090791733</v>
      </c>
      <c r="AM75">
        <v>6.6816216562640651</v>
      </c>
      <c r="AN75">
        <v>0</v>
      </c>
      <c r="AO75">
        <v>0</v>
      </c>
      <c r="AP75">
        <v>0</v>
      </c>
      <c r="AQ75">
        <v>34.305545221269838</v>
      </c>
      <c r="AR75">
        <v>14.004396899999994</v>
      </c>
      <c r="AS75">
        <v>13.081552715135297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1194.0443336746775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487.99080058576681</v>
      </c>
      <c r="L76">
        <v>9.0701202962653689</v>
      </c>
      <c r="M76">
        <v>61.388891001467769</v>
      </c>
      <c r="N76">
        <v>49.943925457039839</v>
      </c>
      <c r="O76">
        <v>70.551716785804288</v>
      </c>
      <c r="P76">
        <v>26.502714619686799</v>
      </c>
      <c r="Q76">
        <v>4.6080518870792622</v>
      </c>
      <c r="R76">
        <v>17.925005759579907</v>
      </c>
      <c r="S76">
        <v>11.161728935278031</v>
      </c>
      <c r="T76">
        <v>0</v>
      </c>
      <c r="U76">
        <v>57.230286858673402</v>
      </c>
      <c r="V76">
        <v>8.7594060921894989</v>
      </c>
      <c r="W76">
        <v>19.615716588479501</v>
      </c>
      <c r="X76">
        <v>62.372071024079666</v>
      </c>
      <c r="Y76">
        <v>0</v>
      </c>
      <c r="Z76">
        <v>8.2709890892727245</v>
      </c>
      <c r="AA76">
        <v>17.822603897468358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16.779138905679517</v>
      </c>
      <c r="AG76">
        <v>29.150370841200001</v>
      </c>
      <c r="AH76">
        <v>49.450163658120374</v>
      </c>
      <c r="AI76">
        <v>0</v>
      </c>
      <c r="AJ76">
        <v>0</v>
      </c>
      <c r="AK76">
        <v>22.805881759810877</v>
      </c>
      <c r="AL76">
        <v>40.059102090791733</v>
      </c>
      <c r="AM76">
        <v>6.6816216562640651</v>
      </c>
      <c r="AN76">
        <v>0</v>
      </c>
      <c r="AO76">
        <v>0</v>
      </c>
      <c r="AP76">
        <v>0</v>
      </c>
      <c r="AQ76">
        <v>34.305545221269838</v>
      </c>
      <c r="AR76">
        <v>18.20571588215579</v>
      </c>
      <c r="AS76">
        <v>13.081552715135297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1198.2501851753036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492.83035428882926</v>
      </c>
      <c r="L77">
        <v>9.0699653955533659</v>
      </c>
      <c r="M77">
        <v>61.388891001467769</v>
      </c>
      <c r="N77">
        <v>49.943925457039839</v>
      </c>
      <c r="O77">
        <v>70.551716785804288</v>
      </c>
      <c r="P77">
        <v>26.502714619686799</v>
      </c>
      <c r="Q77">
        <v>4.5209518794946542</v>
      </c>
      <c r="R77">
        <v>17.920755708302718</v>
      </c>
      <c r="S77">
        <v>10.753447818775511</v>
      </c>
      <c r="T77">
        <v>0</v>
      </c>
      <c r="U77">
        <v>57.230286858673402</v>
      </c>
      <c r="V77">
        <v>8.7644300571428566</v>
      </c>
      <c r="W77">
        <v>19.614903542524619</v>
      </c>
      <c r="X77">
        <v>62.373549669582395</v>
      </c>
      <c r="Y77">
        <v>0</v>
      </c>
      <c r="Z77">
        <v>8.2709890892727245</v>
      </c>
      <c r="AA77">
        <v>17.822603897468358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16.779138905679517</v>
      </c>
      <c r="AG77">
        <v>29.150370841200001</v>
      </c>
      <c r="AH77">
        <v>49.450163658120374</v>
      </c>
      <c r="AI77">
        <v>0</v>
      </c>
      <c r="AJ77">
        <v>0</v>
      </c>
      <c r="AK77">
        <v>22.805881759810877</v>
      </c>
      <c r="AL77">
        <v>40.059102090791733</v>
      </c>
      <c r="AM77">
        <v>6.6816216562640651</v>
      </c>
      <c r="AN77">
        <v>0</v>
      </c>
      <c r="AO77">
        <v>0</v>
      </c>
      <c r="AP77">
        <v>0</v>
      </c>
      <c r="AQ77">
        <v>34.305545221269838</v>
      </c>
      <c r="AR77">
        <v>18.20571588215579</v>
      </c>
      <c r="AS77">
        <v>12.512789572702946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1202.0268792243589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500.75037273803741</v>
      </c>
      <c r="L78">
        <v>9.069944495312825</v>
      </c>
      <c r="M78">
        <v>61.388891001467769</v>
      </c>
      <c r="N78">
        <v>49.943925457039839</v>
      </c>
      <c r="O78">
        <v>70.551716785804288</v>
      </c>
      <c r="P78">
        <v>26.502714619686799</v>
      </c>
      <c r="Q78">
        <v>4.6113421685714293</v>
      </c>
      <c r="R78">
        <v>17.920755708302718</v>
      </c>
      <c r="S78">
        <v>11.158132972845337</v>
      </c>
      <c r="T78">
        <v>0</v>
      </c>
      <c r="U78">
        <v>57.230286858673402</v>
      </c>
      <c r="V78">
        <v>8.7644300571428566</v>
      </c>
      <c r="W78">
        <v>19.614903542524619</v>
      </c>
      <c r="X78">
        <v>62.373549669582395</v>
      </c>
      <c r="Y78">
        <v>0</v>
      </c>
      <c r="Z78">
        <v>8.2709890892727245</v>
      </c>
      <c r="AA78">
        <v>17.822603897468358</v>
      </c>
      <c r="AB78">
        <v>16.704054360240054</v>
      </c>
      <c r="AC78">
        <v>12.288772785063609</v>
      </c>
      <c r="AD78">
        <v>11.588972776078728</v>
      </c>
      <c r="AE78">
        <v>13.935263645362433</v>
      </c>
      <c r="AF78">
        <v>16.779138905679517</v>
      </c>
      <c r="AG78">
        <v>29.150370841200001</v>
      </c>
      <c r="AH78">
        <v>49.450163658120374</v>
      </c>
      <c r="AI78">
        <v>0</v>
      </c>
      <c r="AJ78">
        <v>0</v>
      </c>
      <c r="AK78">
        <v>22.805881759810877</v>
      </c>
      <c r="AL78">
        <v>18.360422009208257</v>
      </c>
      <c r="AM78">
        <v>6.6816216562640651</v>
      </c>
      <c r="AN78">
        <v>0</v>
      </c>
      <c r="AO78">
        <v>0</v>
      </c>
      <c r="AP78">
        <v>0</v>
      </c>
      <c r="AQ78">
        <v>34.305545221269838</v>
      </c>
      <c r="AR78">
        <v>18.20571588215579</v>
      </c>
      <c r="AS78">
        <v>12.512789572702946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1188.7432721348894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487.78404019628772</v>
      </c>
      <c r="L79">
        <v>9.069944495312825</v>
      </c>
      <c r="M79">
        <v>61.388891001467769</v>
      </c>
      <c r="N79">
        <v>49.943925457039839</v>
      </c>
      <c r="O79">
        <v>70.551716785804288</v>
      </c>
      <c r="P79">
        <v>26.502714619686799</v>
      </c>
      <c r="Q79">
        <v>4.6113421685714293</v>
      </c>
      <c r="R79">
        <v>17.920755708302718</v>
      </c>
      <c r="S79">
        <v>11.158132972845337</v>
      </c>
      <c r="T79">
        <v>0</v>
      </c>
      <c r="U79">
        <v>57.230286858673402</v>
      </c>
      <c r="V79">
        <v>8.7644300571428566</v>
      </c>
      <c r="W79">
        <v>19.614903542524619</v>
      </c>
      <c r="X79">
        <v>62.373549669582395</v>
      </c>
      <c r="Y79">
        <v>0</v>
      </c>
      <c r="Z79">
        <v>8.2709890892727245</v>
      </c>
      <c r="AA79">
        <v>17.822603897468358</v>
      </c>
      <c r="AB79">
        <v>16.704054360240054</v>
      </c>
      <c r="AC79">
        <v>12.288772785063609</v>
      </c>
      <c r="AD79">
        <v>7.7081076499621517</v>
      </c>
      <c r="AE79">
        <v>13.935263645362433</v>
      </c>
      <c r="AF79">
        <v>16.779138905679517</v>
      </c>
      <c r="AG79">
        <v>29.150370841200001</v>
      </c>
      <c r="AH79">
        <v>49.450163658120374</v>
      </c>
      <c r="AI79">
        <v>0</v>
      </c>
      <c r="AJ79">
        <v>0</v>
      </c>
      <c r="AK79">
        <v>22.805881759810877</v>
      </c>
      <c r="AL79">
        <v>18.360422009208257</v>
      </c>
      <c r="AM79">
        <v>6.6816216562640651</v>
      </c>
      <c r="AN79">
        <v>0</v>
      </c>
      <c r="AO79">
        <v>0</v>
      </c>
      <c r="AP79">
        <v>0</v>
      </c>
      <c r="AQ79">
        <v>34.305545221269838</v>
      </c>
      <c r="AR79">
        <v>14.004396899999994</v>
      </c>
      <c r="AS79">
        <v>10.237737002973537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1165.4197029151378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487.78404019628772</v>
      </c>
      <c r="L80">
        <v>9.069944495312825</v>
      </c>
      <c r="M80">
        <v>61.388891001467769</v>
      </c>
      <c r="N80">
        <v>49.943925457039839</v>
      </c>
      <c r="O80">
        <v>70.551716785804288</v>
      </c>
      <c r="P80">
        <v>26.502714619686799</v>
      </c>
      <c r="Q80">
        <v>4.6113421685714293</v>
      </c>
      <c r="R80">
        <v>17.920755708302718</v>
      </c>
      <c r="S80">
        <v>11.158132972845337</v>
      </c>
      <c r="T80">
        <v>0</v>
      </c>
      <c r="U80">
        <v>57.230286858673402</v>
      </c>
      <c r="V80">
        <v>8.7644300571428566</v>
      </c>
      <c r="W80">
        <v>19.614903542524619</v>
      </c>
      <c r="X80">
        <v>62.373549669582395</v>
      </c>
      <c r="Y80">
        <v>0</v>
      </c>
      <c r="Z80">
        <v>2.7569963630909085</v>
      </c>
      <c r="AA80">
        <v>17.822603897468358</v>
      </c>
      <c r="AB80">
        <v>16.704054360240054</v>
      </c>
      <c r="AC80">
        <v>4.0921298257421084</v>
      </c>
      <c r="AD80">
        <v>1.6756755760787283</v>
      </c>
      <c r="AE80">
        <v>6.9676318226812164</v>
      </c>
      <c r="AF80">
        <v>11.25189345841785</v>
      </c>
      <c r="AG80">
        <v>29.150370841200001</v>
      </c>
      <c r="AH80">
        <v>32.032494719999995</v>
      </c>
      <c r="AI80">
        <v>0</v>
      </c>
      <c r="AJ80">
        <v>0</v>
      </c>
      <c r="AK80">
        <v>22.805881759810877</v>
      </c>
      <c r="AL80">
        <v>18.360422009208257</v>
      </c>
      <c r="AM80">
        <v>6.6816216562640651</v>
      </c>
      <c r="AN80">
        <v>0</v>
      </c>
      <c r="AO80">
        <v>0</v>
      </c>
      <c r="AP80">
        <v>0</v>
      </c>
      <c r="AQ80">
        <v>25.729158569365076</v>
      </c>
      <c r="AR80">
        <v>14.004396899999994</v>
      </c>
      <c r="AS80">
        <v>10.237737002973537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1107.1877022957833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488.05304371666375</v>
      </c>
      <c r="L81">
        <v>9.069944495312825</v>
      </c>
      <c r="M81">
        <v>61.388891001467769</v>
      </c>
      <c r="N81">
        <v>49.943925457039839</v>
      </c>
      <c r="O81">
        <v>70.551716785804288</v>
      </c>
      <c r="P81">
        <v>26.502714619686799</v>
      </c>
      <c r="Q81">
        <v>4.6113421685714293</v>
      </c>
      <c r="R81">
        <v>17.920755708302718</v>
      </c>
      <c r="S81">
        <v>11.158132972845337</v>
      </c>
      <c r="T81">
        <v>0</v>
      </c>
      <c r="U81">
        <v>57.230286858673402</v>
      </c>
      <c r="V81">
        <v>8.7644300571428566</v>
      </c>
      <c r="W81">
        <v>19.614903542524619</v>
      </c>
      <c r="X81">
        <v>62.373549669582395</v>
      </c>
      <c r="Y81">
        <v>0</v>
      </c>
      <c r="Z81">
        <v>2.7569963630909085</v>
      </c>
      <c r="AA81">
        <v>17.822603897468358</v>
      </c>
      <c r="AB81">
        <v>11.136036093773441</v>
      </c>
      <c r="AC81">
        <v>4.0921298257421084</v>
      </c>
      <c r="AD81">
        <v>0</v>
      </c>
      <c r="AE81">
        <v>6.9676318226812164</v>
      </c>
      <c r="AF81">
        <v>5.5930465329614618</v>
      </c>
      <c r="AG81">
        <v>29.150370841200001</v>
      </c>
      <c r="AH81">
        <v>24.024371039999995</v>
      </c>
      <c r="AI81">
        <v>0</v>
      </c>
      <c r="AJ81">
        <v>0</v>
      </c>
      <c r="AK81">
        <v>22.805881759810877</v>
      </c>
      <c r="AL81">
        <v>18.360422009208257</v>
      </c>
      <c r="AM81">
        <v>6.6816216562640651</v>
      </c>
      <c r="AN81">
        <v>0</v>
      </c>
      <c r="AO81">
        <v>0</v>
      </c>
      <c r="AP81">
        <v>0</v>
      </c>
      <c r="AQ81">
        <v>25.729158569365076</v>
      </c>
      <c r="AR81">
        <v>14.004396899999994</v>
      </c>
      <c r="AS81">
        <v>10.237737002973537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1086.5460413681576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487.9940125514625</v>
      </c>
      <c r="L82">
        <v>9.0699653955533659</v>
      </c>
      <c r="M82">
        <v>61.388891001467769</v>
      </c>
      <c r="N82">
        <v>49.943925457039839</v>
      </c>
      <c r="O82">
        <v>70.551716785804288</v>
      </c>
      <c r="P82">
        <v>26.502714619686799</v>
      </c>
      <c r="Q82">
        <v>4.6113421685714293</v>
      </c>
      <c r="R82">
        <v>17.920755708302718</v>
      </c>
      <c r="S82">
        <v>11.158132972845337</v>
      </c>
      <c r="T82">
        <v>0</v>
      </c>
      <c r="U82">
        <v>57.230286858673402</v>
      </c>
      <c r="V82">
        <v>8.7644300571428566</v>
      </c>
      <c r="W82">
        <v>19.614903542524619</v>
      </c>
      <c r="X82">
        <v>62.373549669582395</v>
      </c>
      <c r="Y82">
        <v>0</v>
      </c>
      <c r="Z82">
        <v>2.7569963630909085</v>
      </c>
      <c r="AA82">
        <v>11.881735931645572</v>
      </c>
      <c r="AB82">
        <v>11.136036093773441</v>
      </c>
      <c r="AC82">
        <v>0</v>
      </c>
      <c r="AD82">
        <v>0</v>
      </c>
      <c r="AE82">
        <v>6.9676318226812164</v>
      </c>
      <c r="AF82">
        <v>0</v>
      </c>
      <c r="AG82">
        <v>29.150370841200001</v>
      </c>
      <c r="AH82">
        <v>16.016247359999998</v>
      </c>
      <c r="AI82">
        <v>0</v>
      </c>
      <c r="AJ82">
        <v>0</v>
      </c>
      <c r="AK82">
        <v>22.805881759810877</v>
      </c>
      <c r="AL82">
        <v>18.360422009208257</v>
      </c>
      <c r="AM82">
        <v>6.6816216562640651</v>
      </c>
      <c r="AN82">
        <v>0</v>
      </c>
      <c r="AO82">
        <v>0</v>
      </c>
      <c r="AP82">
        <v>0</v>
      </c>
      <c r="AQ82">
        <v>25.729158569365076</v>
      </c>
      <c r="AR82">
        <v>14.004396899999994</v>
      </c>
      <c r="AS82">
        <v>10.237737002973537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1062.8528630986705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487.9940125514625</v>
      </c>
      <c r="L83">
        <v>9.0699653955533659</v>
      </c>
      <c r="M83">
        <v>61.388891001467769</v>
      </c>
      <c r="N83">
        <v>49.943925457039839</v>
      </c>
      <c r="O83">
        <v>70.551716785804288</v>
      </c>
      <c r="P83">
        <v>26.502714619686799</v>
      </c>
      <c r="Q83">
        <v>4.6113421685714293</v>
      </c>
      <c r="R83">
        <v>17.920755708302718</v>
      </c>
      <c r="S83">
        <v>11.158132972845337</v>
      </c>
      <c r="T83">
        <v>0</v>
      </c>
      <c r="U83">
        <v>57.230286858673402</v>
      </c>
      <c r="V83">
        <v>8.7644300571428566</v>
      </c>
      <c r="W83">
        <v>19.614903542524619</v>
      </c>
      <c r="X83">
        <v>62.373549669582395</v>
      </c>
      <c r="Y83">
        <v>0</v>
      </c>
      <c r="Z83">
        <v>2.7569963630909085</v>
      </c>
      <c r="AA83">
        <v>11.881735931645572</v>
      </c>
      <c r="AB83">
        <v>5.5229328049512363</v>
      </c>
      <c r="AC83">
        <v>0</v>
      </c>
      <c r="AD83">
        <v>0</v>
      </c>
      <c r="AE83">
        <v>6.9676318226812164</v>
      </c>
      <c r="AF83">
        <v>0</v>
      </c>
      <c r="AG83">
        <v>29.150370841200001</v>
      </c>
      <c r="AH83">
        <v>8.2083265743611395</v>
      </c>
      <c r="AI83">
        <v>0</v>
      </c>
      <c r="AJ83">
        <v>0</v>
      </c>
      <c r="AK83">
        <v>22.805881759810877</v>
      </c>
      <c r="AL83">
        <v>9.1802106315834742</v>
      </c>
      <c r="AM83">
        <v>6.6816216562640651</v>
      </c>
      <c r="AN83">
        <v>0</v>
      </c>
      <c r="AO83">
        <v>0</v>
      </c>
      <c r="AP83">
        <v>0</v>
      </c>
      <c r="AQ83">
        <v>17.152772610634919</v>
      </c>
      <c r="AR83">
        <v>14.004396899999994</v>
      </c>
      <c r="AS83">
        <v>9.1002107181088316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1030.5377154029898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487.9940125514625</v>
      </c>
      <c r="L84">
        <v>9.0699653955533659</v>
      </c>
      <c r="M84">
        <v>61.388891001467769</v>
      </c>
      <c r="N84">
        <v>49.943925457039839</v>
      </c>
      <c r="O84">
        <v>70.551716785804288</v>
      </c>
      <c r="P84">
        <v>26.502714619686799</v>
      </c>
      <c r="Q84">
        <v>4.6113421685714293</v>
      </c>
      <c r="R84">
        <v>17.920755708302718</v>
      </c>
      <c r="S84">
        <v>11.158132972845337</v>
      </c>
      <c r="T84">
        <v>0</v>
      </c>
      <c r="U84">
        <v>57.230286858673402</v>
      </c>
      <c r="V84">
        <v>8.7644300571428566</v>
      </c>
      <c r="W84">
        <v>19.614903542524619</v>
      </c>
      <c r="X84">
        <v>62.373549669582395</v>
      </c>
      <c r="Y84">
        <v>0</v>
      </c>
      <c r="Z84">
        <v>2.7569963630909085</v>
      </c>
      <c r="AA84">
        <v>5.9408679658227861</v>
      </c>
      <c r="AB84">
        <v>4.2267342402100523</v>
      </c>
      <c r="AC84">
        <v>0</v>
      </c>
      <c r="AD84">
        <v>0</v>
      </c>
      <c r="AE84">
        <v>6.9676318226812164</v>
      </c>
      <c r="AF84">
        <v>0</v>
      </c>
      <c r="AG84">
        <v>29.150370841200001</v>
      </c>
      <c r="AH84">
        <v>0</v>
      </c>
      <c r="AI84">
        <v>0</v>
      </c>
      <c r="AJ84">
        <v>0</v>
      </c>
      <c r="AK84">
        <v>22.805881759810877</v>
      </c>
      <c r="AL84">
        <v>9.1802106315834742</v>
      </c>
      <c r="AM84">
        <v>6.6816216562640651</v>
      </c>
      <c r="AN84">
        <v>0</v>
      </c>
      <c r="AO84">
        <v>0</v>
      </c>
      <c r="AP84">
        <v>0</v>
      </c>
      <c r="AQ84">
        <v>17.152772610634919</v>
      </c>
      <c r="AR84">
        <v>14.004396899999994</v>
      </c>
      <c r="AS84">
        <v>9.1002107181088316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1015.0923222980646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487.9940125514625</v>
      </c>
      <c r="L85">
        <v>9.0699653955533659</v>
      </c>
      <c r="M85">
        <v>61.388891001467769</v>
      </c>
      <c r="N85">
        <v>49.943925457039839</v>
      </c>
      <c r="O85">
        <v>70.551716785804288</v>
      </c>
      <c r="P85">
        <v>26.502714619686799</v>
      </c>
      <c r="Q85">
        <v>4.6113421685714293</v>
      </c>
      <c r="R85">
        <v>17.920755708302718</v>
      </c>
      <c r="S85">
        <v>11.158132972845337</v>
      </c>
      <c r="T85">
        <v>0</v>
      </c>
      <c r="U85">
        <v>57.230286858673402</v>
      </c>
      <c r="V85">
        <v>8.7644300571428566</v>
      </c>
      <c r="W85">
        <v>19.614903542524619</v>
      </c>
      <c r="X85">
        <v>62.373549669582395</v>
      </c>
      <c r="Y85">
        <v>0</v>
      </c>
      <c r="Z85">
        <v>2.7569963630909085</v>
      </c>
      <c r="AA85">
        <v>5.9408679658227861</v>
      </c>
      <c r="AB85">
        <v>0</v>
      </c>
      <c r="AC85">
        <v>0</v>
      </c>
      <c r="AD85">
        <v>0</v>
      </c>
      <c r="AE85">
        <v>6.9676318226812164</v>
      </c>
      <c r="AF85">
        <v>0</v>
      </c>
      <c r="AG85">
        <v>29.150370841200001</v>
      </c>
      <c r="AH85">
        <v>0</v>
      </c>
      <c r="AI85">
        <v>0</v>
      </c>
      <c r="AJ85">
        <v>0</v>
      </c>
      <c r="AK85">
        <v>22.805881759810877</v>
      </c>
      <c r="AL85">
        <v>18.360422009208257</v>
      </c>
      <c r="AM85">
        <v>6.6816216562640651</v>
      </c>
      <c r="AN85">
        <v>0</v>
      </c>
      <c r="AO85">
        <v>0</v>
      </c>
      <c r="AP85">
        <v>0.27080731640430816</v>
      </c>
      <c r="AQ85">
        <v>17.152772610634919</v>
      </c>
      <c r="AR85">
        <v>14.004396899999994</v>
      </c>
      <c r="AS85">
        <v>9.1002107181088316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1020.3166067518837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487.9940125514625</v>
      </c>
      <c r="L86">
        <v>9.0699653955533659</v>
      </c>
      <c r="M86">
        <v>61.388891001467769</v>
      </c>
      <c r="N86">
        <v>49.943925457039839</v>
      </c>
      <c r="O86">
        <v>70.551716785804288</v>
      </c>
      <c r="P86">
        <v>26.502714619686799</v>
      </c>
      <c r="Q86">
        <v>4.6113421685714293</v>
      </c>
      <c r="R86">
        <v>17.920755708302718</v>
      </c>
      <c r="S86">
        <v>11.158132972845337</v>
      </c>
      <c r="T86">
        <v>0</v>
      </c>
      <c r="U86">
        <v>57.230286858673402</v>
      </c>
      <c r="V86">
        <v>8.7644300571428566</v>
      </c>
      <c r="W86">
        <v>19.614903542524619</v>
      </c>
      <c r="X86">
        <v>62.373549669582395</v>
      </c>
      <c r="Y86">
        <v>0</v>
      </c>
      <c r="Z86">
        <v>2.7569963630909085</v>
      </c>
      <c r="AA86">
        <v>5.9408679658227861</v>
      </c>
      <c r="AB86">
        <v>0</v>
      </c>
      <c r="AC86">
        <v>0</v>
      </c>
      <c r="AD86">
        <v>0</v>
      </c>
      <c r="AE86">
        <v>6.9676318226812164</v>
      </c>
      <c r="AF86">
        <v>0</v>
      </c>
      <c r="AG86">
        <v>29.150370841200001</v>
      </c>
      <c r="AH86">
        <v>0</v>
      </c>
      <c r="AI86">
        <v>0</v>
      </c>
      <c r="AJ86">
        <v>0</v>
      </c>
      <c r="AK86">
        <v>22.805881759810877</v>
      </c>
      <c r="AL86">
        <v>18.360422009208257</v>
      </c>
      <c r="AM86">
        <v>6.6816216562640651</v>
      </c>
      <c r="AN86">
        <v>0</v>
      </c>
      <c r="AO86">
        <v>0</v>
      </c>
      <c r="AP86">
        <v>0.27080731640430816</v>
      </c>
      <c r="AQ86">
        <v>17.152772610634919</v>
      </c>
      <c r="AR86">
        <v>14.004396899999994</v>
      </c>
      <c r="AS86">
        <v>9.1002107181088316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1020.3166067518837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487.9940125514625</v>
      </c>
      <c r="L87">
        <v>9.0700515166129367</v>
      </c>
      <c r="M87">
        <v>61.388891001467769</v>
      </c>
      <c r="N87">
        <v>49.943925457039839</v>
      </c>
      <c r="O87">
        <v>70.551716785804288</v>
      </c>
      <c r="P87">
        <v>26.502714619686799</v>
      </c>
      <c r="Q87">
        <v>4.6113421685714293</v>
      </c>
      <c r="R87">
        <v>17.920755708302718</v>
      </c>
      <c r="S87">
        <v>11.158132972845337</v>
      </c>
      <c r="T87">
        <v>0</v>
      </c>
      <c r="U87">
        <v>57.230286858673402</v>
      </c>
      <c r="V87">
        <v>8.7644300571428566</v>
      </c>
      <c r="W87">
        <v>19.614903542524619</v>
      </c>
      <c r="X87">
        <v>62.373549669582395</v>
      </c>
      <c r="Y87">
        <v>0</v>
      </c>
      <c r="Z87">
        <v>2.7569963630909085</v>
      </c>
      <c r="AA87">
        <v>0</v>
      </c>
      <c r="AB87">
        <v>0</v>
      </c>
      <c r="AC87">
        <v>0</v>
      </c>
      <c r="AD87">
        <v>0</v>
      </c>
      <c r="AE87">
        <v>6.9676318226812164</v>
      </c>
      <c r="AF87">
        <v>0</v>
      </c>
      <c r="AG87">
        <v>29.150370841200001</v>
      </c>
      <c r="AH87">
        <v>0</v>
      </c>
      <c r="AI87">
        <v>0</v>
      </c>
      <c r="AJ87">
        <v>0</v>
      </c>
      <c r="AK87">
        <v>22.805881759810877</v>
      </c>
      <c r="AL87">
        <v>18.360422009208257</v>
      </c>
      <c r="AM87">
        <v>6.6816216562640651</v>
      </c>
      <c r="AN87">
        <v>0</v>
      </c>
      <c r="AO87">
        <v>0</v>
      </c>
      <c r="AP87">
        <v>0.27080731640430816</v>
      </c>
      <c r="AQ87">
        <v>17.152772610634919</v>
      </c>
      <c r="AR87">
        <v>14.004396899999994</v>
      </c>
      <c r="AS87">
        <v>9.6689738605411826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1014.9445880495527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487.9940125514625</v>
      </c>
      <c r="L88">
        <v>9.0699697237546388</v>
      </c>
      <c r="M88">
        <v>61.388891001467769</v>
      </c>
      <c r="N88">
        <v>49.943925457039839</v>
      </c>
      <c r="O88">
        <v>70.551716785804288</v>
      </c>
      <c r="P88">
        <v>26.502714619686799</v>
      </c>
      <c r="Q88">
        <v>4.6113421685714293</v>
      </c>
      <c r="R88">
        <v>17.920755708302718</v>
      </c>
      <c r="S88">
        <v>11.158132972845337</v>
      </c>
      <c r="T88">
        <v>0</v>
      </c>
      <c r="U88">
        <v>57.230286858673402</v>
      </c>
      <c r="V88">
        <v>8.7644300571428566</v>
      </c>
      <c r="W88">
        <v>19.614903542524619</v>
      </c>
      <c r="X88">
        <v>62.373549669582395</v>
      </c>
      <c r="Y88">
        <v>0</v>
      </c>
      <c r="Z88">
        <v>2.7569963630909085</v>
      </c>
      <c r="AA88">
        <v>0</v>
      </c>
      <c r="AB88">
        <v>0</v>
      </c>
      <c r="AC88">
        <v>0</v>
      </c>
      <c r="AD88">
        <v>0</v>
      </c>
      <c r="AE88">
        <v>6.9676318226812164</v>
      </c>
      <c r="AF88">
        <v>0</v>
      </c>
      <c r="AG88">
        <v>29.150370841200001</v>
      </c>
      <c r="AH88">
        <v>0</v>
      </c>
      <c r="AI88">
        <v>0</v>
      </c>
      <c r="AJ88">
        <v>0</v>
      </c>
      <c r="AK88">
        <v>22.805881759810877</v>
      </c>
      <c r="AL88">
        <v>18.360422009208257</v>
      </c>
      <c r="AM88">
        <v>6.6816216562640651</v>
      </c>
      <c r="AN88">
        <v>0</v>
      </c>
      <c r="AO88">
        <v>0</v>
      </c>
      <c r="AP88">
        <v>0.27080731640430816</v>
      </c>
      <c r="AQ88">
        <v>8.5763859587301585</v>
      </c>
      <c r="AR88">
        <v>14.004396899999994</v>
      </c>
      <c r="AS88">
        <v>9.6689738605411826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1006.3681196047897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487.9940125514625</v>
      </c>
      <c r="L89">
        <v>9.0700442566115793</v>
      </c>
      <c r="M89">
        <v>61.388891001467769</v>
      </c>
      <c r="N89">
        <v>49.943925457039839</v>
      </c>
      <c r="O89">
        <v>70.551716785804288</v>
      </c>
      <c r="P89">
        <v>26.502714619686799</v>
      </c>
      <c r="Q89">
        <v>4.6080518870792622</v>
      </c>
      <c r="R89">
        <v>17.925005759579907</v>
      </c>
      <c r="S89">
        <v>11.161728935278031</v>
      </c>
      <c r="T89">
        <v>0</v>
      </c>
      <c r="U89">
        <v>57.230286858673402</v>
      </c>
      <c r="V89">
        <v>8.7594060921894989</v>
      </c>
      <c r="W89">
        <v>19.615716588479501</v>
      </c>
      <c r="X89">
        <v>62.372071024079666</v>
      </c>
      <c r="Y89">
        <v>0</v>
      </c>
      <c r="Z89">
        <v>2.7569963630909085</v>
      </c>
      <c r="AA89">
        <v>0</v>
      </c>
      <c r="AB89">
        <v>0</v>
      </c>
      <c r="AC89">
        <v>0</v>
      </c>
      <c r="AD89">
        <v>0</v>
      </c>
      <c r="AE89">
        <v>6.9676318226812164</v>
      </c>
      <c r="AF89">
        <v>0</v>
      </c>
      <c r="AG89">
        <v>29.150370841200001</v>
      </c>
      <c r="AH89">
        <v>0</v>
      </c>
      <c r="AI89">
        <v>0</v>
      </c>
      <c r="AJ89">
        <v>0</v>
      </c>
      <c r="AK89">
        <v>22.805881759810877</v>
      </c>
      <c r="AL89">
        <v>18.360422009208257</v>
      </c>
      <c r="AM89">
        <v>6.6816216562640651</v>
      </c>
      <c r="AN89">
        <v>0</v>
      </c>
      <c r="AO89">
        <v>0</v>
      </c>
      <c r="AP89">
        <v>0.27080731640430816</v>
      </c>
      <c r="AQ89">
        <v>8.5763859587301585</v>
      </c>
      <c r="AR89">
        <v>14.004396899999994</v>
      </c>
      <c r="AS89">
        <v>9.6689738605411826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1006.367060305363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487.9940125514625</v>
      </c>
      <c r="L90">
        <v>9.0700696268030594</v>
      </c>
      <c r="M90">
        <v>61.388891001467769</v>
      </c>
      <c r="N90">
        <v>49.943925457039839</v>
      </c>
      <c r="O90">
        <v>70.551716785804288</v>
      </c>
      <c r="P90">
        <v>26.502714619686799</v>
      </c>
      <c r="Q90">
        <v>4.6080518870792622</v>
      </c>
      <c r="R90">
        <v>17.925005759579907</v>
      </c>
      <c r="S90">
        <v>11.161728935278031</v>
      </c>
      <c r="T90">
        <v>0</v>
      </c>
      <c r="U90">
        <v>57.230286858673402</v>
      </c>
      <c r="V90">
        <v>8.7594060921894989</v>
      </c>
      <c r="W90">
        <v>19.614903542524619</v>
      </c>
      <c r="X90">
        <v>62.373549669582395</v>
      </c>
      <c r="Y90">
        <v>0</v>
      </c>
      <c r="Z90">
        <v>2.7569963630909085</v>
      </c>
      <c r="AA90">
        <v>0</v>
      </c>
      <c r="AB90">
        <v>0</v>
      </c>
      <c r="AC90">
        <v>0</v>
      </c>
      <c r="AD90">
        <v>0</v>
      </c>
      <c r="AE90">
        <v>6.9676318226812164</v>
      </c>
      <c r="AF90">
        <v>0</v>
      </c>
      <c r="AG90">
        <v>29.150370841200001</v>
      </c>
      <c r="AH90">
        <v>0</v>
      </c>
      <c r="AI90">
        <v>0</v>
      </c>
      <c r="AJ90">
        <v>0</v>
      </c>
      <c r="AK90">
        <v>22.805881759810877</v>
      </c>
      <c r="AL90">
        <v>18.360422009208257</v>
      </c>
      <c r="AM90">
        <v>6.6816216562640651</v>
      </c>
      <c r="AN90">
        <v>0</v>
      </c>
      <c r="AO90">
        <v>0</v>
      </c>
      <c r="AP90">
        <v>0.27080731640430816</v>
      </c>
      <c r="AQ90">
        <v>8.5763859587301585</v>
      </c>
      <c r="AR90">
        <v>14.004396899999994</v>
      </c>
      <c r="AS90">
        <v>9.6689738605411826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1006.3677512751024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487.9940125514625</v>
      </c>
      <c r="L91">
        <v>9.0699824243194094</v>
      </c>
      <c r="M91">
        <v>61.388891001467769</v>
      </c>
      <c r="N91">
        <v>49.943925457039839</v>
      </c>
      <c r="O91">
        <v>70.551716785804288</v>
      </c>
      <c r="P91">
        <v>26.502714619686799</v>
      </c>
      <c r="Q91">
        <v>4.6175123905325455</v>
      </c>
      <c r="R91">
        <v>17.925005759579907</v>
      </c>
      <c r="S91">
        <v>11.46973979024145</v>
      </c>
      <c r="T91">
        <v>0</v>
      </c>
      <c r="U91">
        <v>57.230286858673402</v>
      </c>
      <c r="V91">
        <v>8.7644300571428566</v>
      </c>
      <c r="W91">
        <v>19.614903542524619</v>
      </c>
      <c r="X91">
        <v>62.373549669582395</v>
      </c>
      <c r="Y91">
        <v>0</v>
      </c>
      <c r="Z91">
        <v>2.7569963630909085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29.150370841200001</v>
      </c>
      <c r="AH91">
        <v>0</v>
      </c>
      <c r="AI91">
        <v>0</v>
      </c>
      <c r="AJ91">
        <v>0</v>
      </c>
      <c r="AK91">
        <v>22.805881759810877</v>
      </c>
      <c r="AL91">
        <v>18.360422009208257</v>
      </c>
      <c r="AM91">
        <v>6.6816216562640651</v>
      </c>
      <c r="AN91">
        <v>0</v>
      </c>
      <c r="AO91">
        <v>0</v>
      </c>
      <c r="AP91">
        <v>0.27080731640430816</v>
      </c>
      <c r="AQ91">
        <v>0</v>
      </c>
      <c r="AR91">
        <v>14.471210217844197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995.43049310577862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487.9940125514625</v>
      </c>
      <c r="L92">
        <v>9.0698996391702558</v>
      </c>
      <c r="M92">
        <v>61.388891001467769</v>
      </c>
      <c r="N92">
        <v>49.943925457039839</v>
      </c>
      <c r="O92">
        <v>70.551716785804288</v>
      </c>
      <c r="P92">
        <v>26.502714619686799</v>
      </c>
      <c r="Q92">
        <v>4.610339609631148</v>
      </c>
      <c r="R92">
        <v>17.925005759579907</v>
      </c>
      <c r="S92">
        <v>11.151699396929825</v>
      </c>
      <c r="T92">
        <v>0</v>
      </c>
      <c r="U92">
        <v>57.230286858673402</v>
      </c>
      <c r="V92">
        <v>8.7644300571428566</v>
      </c>
      <c r="W92">
        <v>19.614903542524619</v>
      </c>
      <c r="X92">
        <v>62.373549669582395</v>
      </c>
      <c r="Y92">
        <v>0</v>
      </c>
      <c r="Z92">
        <v>2.7569963630909085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29.150370841200001</v>
      </c>
      <c r="AH92">
        <v>0</v>
      </c>
      <c r="AI92">
        <v>0</v>
      </c>
      <c r="AJ92">
        <v>0</v>
      </c>
      <c r="AK92">
        <v>22.805881759810877</v>
      </c>
      <c r="AL92">
        <v>18.360422009208257</v>
      </c>
      <c r="AM92">
        <v>6.6816216562640651</v>
      </c>
      <c r="AN92">
        <v>0</v>
      </c>
      <c r="AO92">
        <v>0</v>
      </c>
      <c r="AP92">
        <v>0.27080731640430816</v>
      </c>
      <c r="AQ92">
        <v>0</v>
      </c>
      <c r="AR92">
        <v>14.471210217844197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995.10519714641657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449.4551333352648</v>
      </c>
      <c r="L93">
        <v>9.0698996391702558</v>
      </c>
      <c r="M93">
        <v>61.388891001467769</v>
      </c>
      <c r="N93">
        <v>49.943925457039839</v>
      </c>
      <c r="O93">
        <v>70.551716785804288</v>
      </c>
      <c r="P93">
        <v>26.502714619686799</v>
      </c>
      <c r="Q93">
        <v>4.6175123905325455</v>
      </c>
      <c r="R93">
        <v>17.925005759579907</v>
      </c>
      <c r="S93">
        <v>11.160648595656671</v>
      </c>
      <c r="T93">
        <v>0</v>
      </c>
      <c r="U93">
        <v>57.230286858673402</v>
      </c>
      <c r="V93">
        <v>8.7594060921894989</v>
      </c>
      <c r="W93">
        <v>19.614903542524619</v>
      </c>
      <c r="X93">
        <v>62.373549669582395</v>
      </c>
      <c r="Y93">
        <v>0</v>
      </c>
      <c r="Z93">
        <v>2.7569963630909085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29.150370841200001</v>
      </c>
      <c r="AH93">
        <v>0</v>
      </c>
      <c r="AI93">
        <v>0</v>
      </c>
      <c r="AJ93">
        <v>0</v>
      </c>
      <c r="AK93">
        <v>22.805881759810877</v>
      </c>
      <c r="AL93">
        <v>18.360422009208257</v>
      </c>
      <c r="AM93">
        <v>6.6816216562640651</v>
      </c>
      <c r="AN93">
        <v>0</v>
      </c>
      <c r="AO93">
        <v>0</v>
      </c>
      <c r="AP93">
        <v>0.27080731640430816</v>
      </c>
      <c r="AQ93">
        <v>0</v>
      </c>
      <c r="AR93">
        <v>14.471210217844197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956.57741594489369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404.33723155477458</v>
      </c>
      <c r="L94">
        <v>9.0698996391702558</v>
      </c>
      <c r="M94">
        <v>61.388891001467769</v>
      </c>
      <c r="N94">
        <v>49.943925457039839</v>
      </c>
      <c r="O94">
        <v>70.551716785804288</v>
      </c>
      <c r="P94">
        <v>26.502714619686799</v>
      </c>
      <c r="Q94">
        <v>4.6175123905325455</v>
      </c>
      <c r="R94">
        <v>17.925005759579907</v>
      </c>
      <c r="S94">
        <v>11.160648595656671</v>
      </c>
      <c r="T94">
        <v>0</v>
      </c>
      <c r="U94">
        <v>57.230286858673402</v>
      </c>
      <c r="V94">
        <v>8.7594060921894989</v>
      </c>
      <c r="W94">
        <v>19.614903542524619</v>
      </c>
      <c r="X94">
        <v>62.373549669582395</v>
      </c>
      <c r="Y94">
        <v>0</v>
      </c>
      <c r="Z94">
        <v>2.7569963630909085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29.150370841200001</v>
      </c>
      <c r="AH94">
        <v>0</v>
      </c>
      <c r="AI94">
        <v>0</v>
      </c>
      <c r="AJ94">
        <v>0</v>
      </c>
      <c r="AK94">
        <v>22.805881759810877</v>
      </c>
      <c r="AL94">
        <v>18.360422009208257</v>
      </c>
      <c r="AM94">
        <v>6.6816216562640651</v>
      </c>
      <c r="AN94">
        <v>0</v>
      </c>
      <c r="AO94">
        <v>0</v>
      </c>
      <c r="AP94">
        <v>0.27080731640430816</v>
      </c>
      <c r="AQ94">
        <v>0</v>
      </c>
      <c r="AR94">
        <v>14.471210217844197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911.45951416440334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365.82888635005799</v>
      </c>
      <c r="L95">
        <v>9.0698996391702558</v>
      </c>
      <c r="M95">
        <v>61.388891001467769</v>
      </c>
      <c r="N95">
        <v>49.943925457039839</v>
      </c>
      <c r="O95">
        <v>70.551716785804288</v>
      </c>
      <c r="P95">
        <v>26.502714619686799</v>
      </c>
      <c r="Q95">
        <v>4.610339609631148</v>
      </c>
      <c r="R95">
        <v>17.925005759579907</v>
      </c>
      <c r="S95">
        <v>9.4605497952430202</v>
      </c>
      <c r="T95">
        <v>0</v>
      </c>
      <c r="U95">
        <v>57.230286858673402</v>
      </c>
      <c r="V95">
        <v>8.7644300571428566</v>
      </c>
      <c r="W95">
        <v>19.614903542524619</v>
      </c>
      <c r="X95">
        <v>62.373549669582395</v>
      </c>
      <c r="Y95">
        <v>0</v>
      </c>
      <c r="Z95">
        <v>2.7569963630909085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29.150370841200001</v>
      </c>
      <c r="AH95">
        <v>0</v>
      </c>
      <c r="AI95">
        <v>0</v>
      </c>
      <c r="AJ95">
        <v>0</v>
      </c>
      <c r="AK95">
        <v>22.805881759810877</v>
      </c>
      <c r="AL95">
        <v>18.360422009208257</v>
      </c>
      <c r="AM95">
        <v>6.6816216562640651</v>
      </c>
      <c r="AN95">
        <v>0</v>
      </c>
      <c r="AO95">
        <v>0</v>
      </c>
      <c r="AP95">
        <v>0.27080731640430816</v>
      </c>
      <c r="AQ95">
        <v>0</v>
      </c>
      <c r="AR95">
        <v>14.471210217844197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871.24892134332515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336.94811724569234</v>
      </c>
      <c r="L96">
        <v>9.0698996391702558</v>
      </c>
      <c r="M96">
        <v>61.388891001467769</v>
      </c>
      <c r="N96">
        <v>49.943925457039839</v>
      </c>
      <c r="O96">
        <v>70.551716785804288</v>
      </c>
      <c r="P96">
        <v>26.502714619686799</v>
      </c>
      <c r="Q96">
        <v>4.610339609631148</v>
      </c>
      <c r="R96">
        <v>17.925005759579907</v>
      </c>
      <c r="S96">
        <v>11.151699396929825</v>
      </c>
      <c r="T96">
        <v>0</v>
      </c>
      <c r="U96">
        <v>57.230286858673402</v>
      </c>
      <c r="V96">
        <v>8.7644300571428566</v>
      </c>
      <c r="W96">
        <v>19.614903542524619</v>
      </c>
      <c r="X96">
        <v>62.373549669582395</v>
      </c>
      <c r="Y96">
        <v>0</v>
      </c>
      <c r="Z96">
        <v>2.7569963630909085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29.150370841200001</v>
      </c>
      <c r="AH96">
        <v>0</v>
      </c>
      <c r="AI96">
        <v>0</v>
      </c>
      <c r="AJ96">
        <v>0</v>
      </c>
      <c r="AK96">
        <v>22.805881759810877</v>
      </c>
      <c r="AL96">
        <v>18.360422009208257</v>
      </c>
      <c r="AM96">
        <v>6.6816216562640651</v>
      </c>
      <c r="AN96">
        <v>0</v>
      </c>
      <c r="AO96">
        <v>0</v>
      </c>
      <c r="AP96">
        <v>0.27080731640430816</v>
      </c>
      <c r="AQ96">
        <v>0</v>
      </c>
      <c r="AR96">
        <v>14.471210217844197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844.05930184064641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288.81198581127001</v>
      </c>
      <c r="L97">
        <v>9.0698996391702558</v>
      </c>
      <c r="M97">
        <v>61.388891001467769</v>
      </c>
      <c r="N97">
        <v>49.943925457039839</v>
      </c>
      <c r="O97">
        <v>70.551716785804288</v>
      </c>
      <c r="P97">
        <v>26.502714619686799</v>
      </c>
      <c r="Q97">
        <v>4.610339609631148</v>
      </c>
      <c r="R97">
        <v>17.925005759579907</v>
      </c>
      <c r="S97">
        <v>11.151699396929825</v>
      </c>
      <c r="T97">
        <v>0</v>
      </c>
      <c r="U97">
        <v>57.230286858673402</v>
      </c>
      <c r="V97">
        <v>8.7644300571428566</v>
      </c>
      <c r="W97">
        <v>19.614903542524619</v>
      </c>
      <c r="X97">
        <v>62.373549669582395</v>
      </c>
      <c r="Y97">
        <v>0</v>
      </c>
      <c r="Z97">
        <v>2.7569963630909085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29.150370841200001</v>
      </c>
      <c r="AH97">
        <v>0</v>
      </c>
      <c r="AI97">
        <v>0</v>
      </c>
      <c r="AJ97">
        <v>0</v>
      </c>
      <c r="AK97">
        <v>22.805881759810877</v>
      </c>
      <c r="AL97">
        <v>18.360422009208257</v>
      </c>
      <c r="AM97">
        <v>6.6816216562640651</v>
      </c>
      <c r="AN97">
        <v>0</v>
      </c>
      <c r="AO97">
        <v>0</v>
      </c>
      <c r="AP97">
        <v>0.27080731640430816</v>
      </c>
      <c r="AQ97">
        <v>0</v>
      </c>
      <c r="AR97">
        <v>14.938023535688401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796.38998372406832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269.55896018094023</v>
      </c>
      <c r="L98">
        <v>9.0698996391702558</v>
      </c>
      <c r="M98">
        <v>61.388891001467769</v>
      </c>
      <c r="N98">
        <v>49.943925457039839</v>
      </c>
      <c r="O98">
        <v>70.551716785804288</v>
      </c>
      <c r="P98">
        <v>26.502714619686799</v>
      </c>
      <c r="Q98">
        <v>4.610339609631148</v>
      </c>
      <c r="R98">
        <v>17.925005759579907</v>
      </c>
      <c r="S98">
        <v>11.151699396929825</v>
      </c>
      <c r="T98">
        <v>0</v>
      </c>
      <c r="U98">
        <v>57.230286858673402</v>
      </c>
      <c r="V98">
        <v>8.7644300571428566</v>
      </c>
      <c r="W98">
        <v>19.614903542524619</v>
      </c>
      <c r="X98">
        <v>62.373549669582395</v>
      </c>
      <c r="Y98">
        <v>0</v>
      </c>
      <c r="Z98">
        <v>2.7569963630909085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29.150370841200001</v>
      </c>
      <c r="AH98">
        <v>0</v>
      </c>
      <c r="AI98">
        <v>0</v>
      </c>
      <c r="AJ98">
        <v>0</v>
      </c>
      <c r="AK98">
        <v>22.805881759810877</v>
      </c>
      <c r="AL98">
        <v>18.360422009208257</v>
      </c>
      <c r="AM98">
        <v>6.6816216562640651</v>
      </c>
      <c r="AN98">
        <v>0</v>
      </c>
      <c r="AO98">
        <v>0</v>
      </c>
      <c r="AP98">
        <v>0.27080731640430816</v>
      </c>
      <c r="AQ98">
        <v>0</v>
      </c>
      <c r="AR98">
        <v>14.938023535688401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777.13695809373849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8.4617128299043358</v>
      </c>
      <c r="L99">
        <f t="shared" si="2"/>
        <v>0.17019387466235544</v>
      </c>
      <c r="M99">
        <f t="shared" si="2"/>
        <v>1.3963481100349182</v>
      </c>
      <c r="N99">
        <f t="shared" si="2"/>
        <v>1.1419433915694659</v>
      </c>
      <c r="O99">
        <f t="shared" si="2"/>
        <v>1.6316473175444555</v>
      </c>
      <c r="P99">
        <f t="shared" si="2"/>
        <v>0.61817894885506275</v>
      </c>
      <c r="Q99">
        <f t="shared" si="2"/>
        <v>8.5928749354151429E-2</v>
      </c>
      <c r="R99">
        <f t="shared" si="2"/>
        <v>0.33618816994288775</v>
      </c>
      <c r="S99">
        <f t="shared" si="2"/>
        <v>0.20740796963652694</v>
      </c>
      <c r="T99">
        <f t="shared" si="2"/>
        <v>0</v>
      </c>
      <c r="U99">
        <f t="shared" si="2"/>
        <v>1.2806347133076406</v>
      </c>
      <c r="V99">
        <f t="shared" si="2"/>
        <v>0.1442327736242377</v>
      </c>
      <c r="W99">
        <f t="shared" si="2"/>
        <v>0.38669434386429402</v>
      </c>
      <c r="X99">
        <f t="shared" si="2"/>
        <v>1.2533457053237851</v>
      </c>
      <c r="Y99">
        <f t="shared" si="2"/>
        <v>0</v>
      </c>
      <c r="Z99">
        <f t="shared" si="2"/>
        <v>8.8223883618909177E-2</v>
      </c>
      <c r="AA99">
        <f t="shared" si="2"/>
        <v>0.13028286029272154</v>
      </c>
      <c r="AB99">
        <f t="shared" si="2"/>
        <v>8.2784820123330813E-2</v>
      </c>
      <c r="AC99">
        <f t="shared" si="2"/>
        <v>4.8469659854523318E-2</v>
      </c>
      <c r="AD99">
        <f t="shared" si="2"/>
        <v>3.4792053154428473E-2</v>
      </c>
      <c r="AE99">
        <f t="shared" si="2"/>
        <v>0.15328790009898674</v>
      </c>
      <c r="AF99">
        <f t="shared" si="2"/>
        <v>0.1496304422553246</v>
      </c>
      <c r="AG99">
        <f t="shared" si="2"/>
        <v>0.69960890018880006</v>
      </c>
      <c r="AH99">
        <f t="shared" si="2"/>
        <v>0.23223558671999994</v>
      </c>
      <c r="AI99">
        <f t="shared" si="2"/>
        <v>0</v>
      </c>
      <c r="AJ99">
        <f t="shared" si="2"/>
        <v>0</v>
      </c>
      <c r="AK99">
        <f t="shared" si="2"/>
        <v>0.5473411622354617</v>
      </c>
      <c r="AL99">
        <f t="shared" si="2"/>
        <v>0.40831074582433247</v>
      </c>
      <c r="AM99">
        <f t="shared" si="2"/>
        <v>0.16035891975033725</v>
      </c>
      <c r="AN99">
        <f t="shared" si="2"/>
        <v>0</v>
      </c>
      <c r="AO99">
        <f t="shared" si="2"/>
        <v>0</v>
      </c>
      <c r="AP99">
        <f t="shared" si="2"/>
        <v>8.8554041653272613E-3</v>
      </c>
      <c r="AQ99">
        <f t="shared" si="2"/>
        <v>0.25224665417329362</v>
      </c>
      <c r="AR99">
        <f t="shared" si="2"/>
        <v>0.40320992576542153</v>
      </c>
      <c r="AS99">
        <f t="shared" si="2"/>
        <v>0.31236700302349107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20.826462818868823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145.43818860196848</v>
      </c>
      <c r="L3">
        <v>62.798041109463071</v>
      </c>
      <c r="M3">
        <v>0</v>
      </c>
      <c r="N3">
        <v>28.882270068067893</v>
      </c>
      <c r="O3">
        <v>48.50118021419572</v>
      </c>
      <c r="P3">
        <v>66.466808061297527</v>
      </c>
      <c r="Q3">
        <v>2.6703929075829387</v>
      </c>
      <c r="R3">
        <v>10.364038276576302</v>
      </c>
      <c r="S3">
        <v>6.4494029882525696</v>
      </c>
      <c r="T3">
        <v>0</v>
      </c>
      <c r="U3">
        <v>265.51860269270151</v>
      </c>
      <c r="V3">
        <v>3.4870704843408595</v>
      </c>
      <c r="W3">
        <v>11.3470517435094</v>
      </c>
      <c r="X3">
        <v>36.072052855248309</v>
      </c>
      <c r="Y3">
        <v>0</v>
      </c>
      <c r="Z3">
        <v>1.5945037959999999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13.186823988494877</v>
      </c>
      <c r="AL3">
        <v>3.1250203684165232</v>
      </c>
      <c r="AM3">
        <v>3.8647029258814705</v>
      </c>
      <c r="AN3">
        <v>0</v>
      </c>
      <c r="AO3">
        <v>0</v>
      </c>
      <c r="AP3">
        <v>1.3780149744338031</v>
      </c>
      <c r="AQ3">
        <v>0</v>
      </c>
      <c r="AR3">
        <v>10.257760938405795</v>
      </c>
      <c r="AS3">
        <v>7.800171228813559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729.20209822365064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157.19018357530817</v>
      </c>
      <c r="L4">
        <v>62.798041109463071</v>
      </c>
      <c r="M4">
        <v>0</v>
      </c>
      <c r="N4">
        <v>28.882270068067893</v>
      </c>
      <c r="O4">
        <v>48.50118021419572</v>
      </c>
      <c r="P4">
        <v>66.466808061297527</v>
      </c>
      <c r="Q4">
        <v>2.6703929075829387</v>
      </c>
      <c r="R4">
        <v>10.364038276576302</v>
      </c>
      <c r="S4">
        <v>6.4494029882525696</v>
      </c>
      <c r="T4">
        <v>0</v>
      </c>
      <c r="U4">
        <v>265.51860269270151</v>
      </c>
      <c r="V4">
        <v>3.4870704843408595</v>
      </c>
      <c r="W4">
        <v>11.3470517435094</v>
      </c>
      <c r="X4">
        <v>36.072052855248309</v>
      </c>
      <c r="Y4">
        <v>0</v>
      </c>
      <c r="Z4">
        <v>1.5945037959999999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13.186823988494877</v>
      </c>
      <c r="AL4">
        <v>3.1250203684165232</v>
      </c>
      <c r="AM4">
        <v>3.8647029258814705</v>
      </c>
      <c r="AN4">
        <v>0</v>
      </c>
      <c r="AO4">
        <v>0</v>
      </c>
      <c r="AP4">
        <v>1.3780149744338031</v>
      </c>
      <c r="AQ4">
        <v>0</v>
      </c>
      <c r="AR4">
        <v>10.257760938405795</v>
      </c>
      <c r="AS4">
        <v>7.800171228813559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740.95409319699036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157.19018357530817</v>
      </c>
      <c r="L5">
        <v>62.798041109463071</v>
      </c>
      <c r="M5">
        <v>0</v>
      </c>
      <c r="N5">
        <v>28.882270068067893</v>
      </c>
      <c r="O5">
        <v>48.50118021419572</v>
      </c>
      <c r="P5">
        <v>66.466808061297527</v>
      </c>
      <c r="Q5">
        <v>2.6703929075829387</v>
      </c>
      <c r="R5">
        <v>10.364038276576302</v>
      </c>
      <c r="S5">
        <v>6.4494029882525696</v>
      </c>
      <c r="T5">
        <v>0</v>
      </c>
      <c r="U5">
        <v>265.51860269270151</v>
      </c>
      <c r="V5">
        <v>3.4870704843408595</v>
      </c>
      <c r="W5">
        <v>11.3470517435094</v>
      </c>
      <c r="X5">
        <v>36.072052855248309</v>
      </c>
      <c r="Y5">
        <v>0</v>
      </c>
      <c r="Z5">
        <v>1.5945037959999999</v>
      </c>
      <c r="AA5">
        <v>0</v>
      </c>
      <c r="AB5">
        <v>0</v>
      </c>
      <c r="AC5">
        <v>0</v>
      </c>
      <c r="AD5">
        <v>0</v>
      </c>
      <c r="AE5">
        <v>4.0297270825409193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13.186823988494877</v>
      </c>
      <c r="AL5">
        <v>3.1250203684165232</v>
      </c>
      <c r="AM5">
        <v>3.8647029258814705</v>
      </c>
      <c r="AN5">
        <v>0</v>
      </c>
      <c r="AO5">
        <v>0</v>
      </c>
      <c r="AP5">
        <v>1.3780149744338031</v>
      </c>
      <c r="AQ5">
        <v>0</v>
      </c>
      <c r="AR5">
        <v>10.257760938405795</v>
      </c>
      <c r="AS5">
        <v>7.800171228813559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744.9838202795313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157.19018357530817</v>
      </c>
      <c r="L6">
        <v>62.798041109463071</v>
      </c>
      <c r="M6">
        <v>0</v>
      </c>
      <c r="N6">
        <v>28.882270068067893</v>
      </c>
      <c r="O6">
        <v>48.50118021419572</v>
      </c>
      <c r="P6">
        <v>66.466808061297527</v>
      </c>
      <c r="Q6">
        <v>2.6703929075829387</v>
      </c>
      <c r="R6">
        <v>10.364038276576302</v>
      </c>
      <c r="S6">
        <v>6.4494029882525696</v>
      </c>
      <c r="T6">
        <v>0</v>
      </c>
      <c r="U6">
        <v>265.51860269270151</v>
      </c>
      <c r="V6">
        <v>3.4870704843408595</v>
      </c>
      <c r="W6">
        <v>11.3470517435094</v>
      </c>
      <c r="X6">
        <v>36.072052855248309</v>
      </c>
      <c r="Y6">
        <v>0</v>
      </c>
      <c r="Z6">
        <v>1.5945037959999999</v>
      </c>
      <c r="AA6">
        <v>0</v>
      </c>
      <c r="AB6">
        <v>0</v>
      </c>
      <c r="AC6">
        <v>0</v>
      </c>
      <c r="AD6">
        <v>0</v>
      </c>
      <c r="AE6">
        <v>4.0297270825409193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13.186823988494877</v>
      </c>
      <c r="AL6">
        <v>3.1250203684165232</v>
      </c>
      <c r="AM6">
        <v>3.8647029258814705</v>
      </c>
      <c r="AN6">
        <v>0</v>
      </c>
      <c r="AO6">
        <v>0</v>
      </c>
      <c r="AP6">
        <v>1.3780149744338031</v>
      </c>
      <c r="AQ6">
        <v>0</v>
      </c>
      <c r="AR6">
        <v>10.257760938405795</v>
      </c>
      <c r="AS6">
        <v>7.800171228813559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744.9838202795313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157.19018357530817</v>
      </c>
      <c r="L7">
        <v>62.798041109463071</v>
      </c>
      <c r="M7">
        <v>0</v>
      </c>
      <c r="N7">
        <v>28.882270068067893</v>
      </c>
      <c r="O7">
        <v>48.50118021419572</v>
      </c>
      <c r="P7">
        <v>66.466808061297527</v>
      </c>
      <c r="Q7">
        <v>2.6703929075829387</v>
      </c>
      <c r="R7">
        <v>10.364038276576302</v>
      </c>
      <c r="S7">
        <v>6.4494029882525696</v>
      </c>
      <c r="T7">
        <v>0</v>
      </c>
      <c r="U7">
        <v>265.51860269270151</v>
      </c>
      <c r="V7">
        <v>3.5007360108303249</v>
      </c>
      <c r="W7">
        <v>11.346767209075722</v>
      </c>
      <c r="X7">
        <v>36.071785544800882</v>
      </c>
      <c r="Y7">
        <v>0</v>
      </c>
      <c r="Z7">
        <v>1.5945037959999999</v>
      </c>
      <c r="AA7">
        <v>0</v>
      </c>
      <c r="AB7">
        <v>0</v>
      </c>
      <c r="AC7">
        <v>0</v>
      </c>
      <c r="AD7">
        <v>0</v>
      </c>
      <c r="AE7">
        <v>4.0297270825409193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13.186823988494877</v>
      </c>
      <c r="AL7">
        <v>3.1250203684165232</v>
      </c>
      <c r="AM7">
        <v>3.8647029258814705</v>
      </c>
      <c r="AN7">
        <v>0</v>
      </c>
      <c r="AO7">
        <v>0</v>
      </c>
      <c r="AP7">
        <v>1.3780149744338031</v>
      </c>
      <c r="AQ7">
        <v>0</v>
      </c>
      <c r="AR7">
        <v>10.7976432</v>
      </c>
      <c r="AS7">
        <v>7.800171228813559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745.53681622273382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157.19018357530817</v>
      </c>
      <c r="L8">
        <v>62.798041109463071</v>
      </c>
      <c r="M8">
        <v>0</v>
      </c>
      <c r="N8">
        <v>28.882270068067893</v>
      </c>
      <c r="O8">
        <v>48.50118021419572</v>
      </c>
      <c r="P8">
        <v>66.466808061297527</v>
      </c>
      <c r="Q8">
        <v>2.6703929075829387</v>
      </c>
      <c r="R8">
        <v>10.364038276576302</v>
      </c>
      <c r="S8">
        <v>6.4494029882525696</v>
      </c>
      <c r="T8">
        <v>0</v>
      </c>
      <c r="U8">
        <v>265.51860269270151</v>
      </c>
      <c r="V8">
        <v>3.481227307343608</v>
      </c>
      <c r="W8">
        <v>11.346767209075722</v>
      </c>
      <c r="X8">
        <v>36.07190418697332</v>
      </c>
      <c r="Y8">
        <v>0</v>
      </c>
      <c r="Z8">
        <v>1.5945037959999999</v>
      </c>
      <c r="AA8">
        <v>0</v>
      </c>
      <c r="AB8">
        <v>0</v>
      </c>
      <c r="AC8">
        <v>0</v>
      </c>
      <c r="AD8">
        <v>0</v>
      </c>
      <c r="AE8">
        <v>4.0297270825409193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13.186823988494877</v>
      </c>
      <c r="AL8">
        <v>3.1250203684165232</v>
      </c>
      <c r="AM8">
        <v>3.8647029258814705</v>
      </c>
      <c r="AN8">
        <v>0</v>
      </c>
      <c r="AO8">
        <v>0</v>
      </c>
      <c r="AP8">
        <v>1.3780149744338031</v>
      </c>
      <c r="AQ8">
        <v>0</v>
      </c>
      <c r="AR8">
        <v>10.7976432</v>
      </c>
      <c r="AS8">
        <v>7.800171228813559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745.51742616141962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157.19018357530817</v>
      </c>
      <c r="L9">
        <v>62.798041109463071</v>
      </c>
      <c r="M9">
        <v>0</v>
      </c>
      <c r="N9">
        <v>28.882270068067893</v>
      </c>
      <c r="O9">
        <v>48.50118021419572</v>
      </c>
      <c r="P9">
        <v>66.466808061297527</v>
      </c>
      <c r="Q9">
        <v>2.6703929075829387</v>
      </c>
      <c r="R9">
        <v>10.364038276576302</v>
      </c>
      <c r="S9">
        <v>6.4494029882525696</v>
      </c>
      <c r="T9">
        <v>0</v>
      </c>
      <c r="U9">
        <v>265.51860269270151</v>
      </c>
      <c r="V9">
        <v>3.481227307343608</v>
      </c>
      <c r="W9">
        <v>11.346767209075722</v>
      </c>
      <c r="X9">
        <v>36.07190418697332</v>
      </c>
      <c r="Y9">
        <v>0</v>
      </c>
      <c r="Z9">
        <v>3.1890075919999998</v>
      </c>
      <c r="AA9">
        <v>0</v>
      </c>
      <c r="AB9">
        <v>0</v>
      </c>
      <c r="AC9">
        <v>0</v>
      </c>
      <c r="AD9">
        <v>0</v>
      </c>
      <c r="AE9">
        <v>4.0297270825409193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13.186823988494877</v>
      </c>
      <c r="AL9">
        <v>3.1250203684165232</v>
      </c>
      <c r="AM9">
        <v>3.8647029258814705</v>
      </c>
      <c r="AN9">
        <v>0</v>
      </c>
      <c r="AO9">
        <v>0</v>
      </c>
      <c r="AP9">
        <v>0</v>
      </c>
      <c r="AQ9">
        <v>0</v>
      </c>
      <c r="AR9">
        <v>10.257760938405795</v>
      </c>
      <c r="AS9">
        <v>7.800171228813559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745.19403272139164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95.166845849210958</v>
      </c>
      <c r="L10">
        <v>33.690436605887051</v>
      </c>
      <c r="M10">
        <v>0</v>
      </c>
      <c r="N10">
        <v>28.882270068067893</v>
      </c>
      <c r="O10">
        <v>48.50118021419572</v>
      </c>
      <c r="P10">
        <v>66.466808061297527</v>
      </c>
      <c r="Q10">
        <v>1.9222231053315995</v>
      </c>
      <c r="R10">
        <v>5.7724215182559364</v>
      </c>
      <c r="S10">
        <v>3.8491006590016834</v>
      </c>
      <c r="T10">
        <v>0</v>
      </c>
      <c r="U10">
        <v>265.51860269270151</v>
      </c>
      <c r="V10">
        <v>1.9209725702217533</v>
      </c>
      <c r="W10">
        <v>6.7384225257106358</v>
      </c>
      <c r="X10">
        <v>36.07190418697332</v>
      </c>
      <c r="Y10">
        <v>0</v>
      </c>
      <c r="Z10">
        <v>3.1890075919999998</v>
      </c>
      <c r="AA10">
        <v>0</v>
      </c>
      <c r="AB10">
        <v>0</v>
      </c>
      <c r="AC10">
        <v>0</v>
      </c>
      <c r="AD10">
        <v>0</v>
      </c>
      <c r="AE10">
        <v>4.0297270825409193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13.186823988494877</v>
      </c>
      <c r="AL10">
        <v>3.1250203684165232</v>
      </c>
      <c r="AM10">
        <v>3.8647029258814705</v>
      </c>
      <c r="AN10">
        <v>0</v>
      </c>
      <c r="AO10">
        <v>0</v>
      </c>
      <c r="AP10">
        <v>0</v>
      </c>
      <c r="AQ10">
        <v>0</v>
      </c>
      <c r="AR10">
        <v>10.257760938405795</v>
      </c>
      <c r="AS10">
        <v>7.800171228813559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639.95440218140914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84.882328785591199</v>
      </c>
      <c r="L11">
        <v>33.729742968663274</v>
      </c>
      <c r="M11">
        <v>0</v>
      </c>
      <c r="N11">
        <v>28.882270068067893</v>
      </c>
      <c r="O11">
        <v>48.50118021419572</v>
      </c>
      <c r="P11">
        <v>66.466808061297527</v>
      </c>
      <c r="Q11">
        <v>1.9235921126760565</v>
      </c>
      <c r="R11">
        <v>5.7807859063190463</v>
      </c>
      <c r="S11">
        <v>3.8509340807799446</v>
      </c>
      <c r="T11">
        <v>0</v>
      </c>
      <c r="U11">
        <v>265.51860269270151</v>
      </c>
      <c r="V11">
        <v>1.9289766979166667</v>
      </c>
      <c r="W11">
        <v>6.7384225257106358</v>
      </c>
      <c r="X11">
        <v>36.07190418697332</v>
      </c>
      <c r="Y11">
        <v>0</v>
      </c>
      <c r="Z11">
        <v>3.1890075919999998</v>
      </c>
      <c r="AA11">
        <v>0</v>
      </c>
      <c r="AB11">
        <v>0</v>
      </c>
      <c r="AC11">
        <v>0</v>
      </c>
      <c r="AD11">
        <v>0</v>
      </c>
      <c r="AE11">
        <v>4.0297270825409193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13.186823988494877</v>
      </c>
      <c r="AL11">
        <v>6.2500409907917387</v>
      </c>
      <c r="AM11">
        <v>3.8647029258814705</v>
      </c>
      <c r="AN11">
        <v>0</v>
      </c>
      <c r="AO11">
        <v>0</v>
      </c>
      <c r="AP11">
        <v>0</v>
      </c>
      <c r="AQ11">
        <v>0</v>
      </c>
      <c r="AR11">
        <v>10.257760938405795</v>
      </c>
      <c r="AS11">
        <v>7.800171228813559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632.85378304782148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84.882328785591199</v>
      </c>
      <c r="L12">
        <v>33.729742968663274</v>
      </c>
      <c r="M12">
        <v>0</v>
      </c>
      <c r="N12">
        <v>28.882270068067893</v>
      </c>
      <c r="O12">
        <v>48.50118021419572</v>
      </c>
      <c r="P12">
        <v>66.466808061297527</v>
      </c>
      <c r="Q12">
        <v>1.9235921126760565</v>
      </c>
      <c r="R12">
        <v>5.7807859063190463</v>
      </c>
      <c r="S12">
        <v>3.8509340807799446</v>
      </c>
      <c r="T12">
        <v>0</v>
      </c>
      <c r="U12">
        <v>265.51860269270151</v>
      </c>
      <c r="V12">
        <v>1.9289766979166667</v>
      </c>
      <c r="W12">
        <v>6.738655213349225</v>
      </c>
      <c r="X12">
        <v>36.070767349529952</v>
      </c>
      <c r="Y12">
        <v>0</v>
      </c>
      <c r="Z12">
        <v>3.1890075919999998</v>
      </c>
      <c r="AA12">
        <v>0</v>
      </c>
      <c r="AB12">
        <v>0</v>
      </c>
      <c r="AC12">
        <v>0</v>
      </c>
      <c r="AD12">
        <v>0</v>
      </c>
      <c r="AE12">
        <v>4.0297270825409193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13.186823988494877</v>
      </c>
      <c r="AL12">
        <v>6.2500409907917387</v>
      </c>
      <c r="AM12">
        <v>3.8647029258814705</v>
      </c>
      <c r="AN12">
        <v>0</v>
      </c>
      <c r="AO12">
        <v>0</v>
      </c>
      <c r="AP12">
        <v>0</v>
      </c>
      <c r="AQ12">
        <v>0</v>
      </c>
      <c r="AR12">
        <v>10.257760938405795</v>
      </c>
      <c r="AS12">
        <v>7.800171228813559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632.85287889801668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84.869969570499464</v>
      </c>
      <c r="L13">
        <v>33.729742968663274</v>
      </c>
      <c r="M13">
        <v>0</v>
      </c>
      <c r="N13">
        <v>28.882270068067893</v>
      </c>
      <c r="O13">
        <v>48.50118021419572</v>
      </c>
      <c r="P13">
        <v>66.466808061297527</v>
      </c>
      <c r="Q13">
        <v>1.9235921126760565</v>
      </c>
      <c r="R13">
        <v>5.7807859063190463</v>
      </c>
      <c r="S13">
        <v>3.8509340807799446</v>
      </c>
      <c r="T13">
        <v>0</v>
      </c>
      <c r="U13">
        <v>265.51860269270151</v>
      </c>
      <c r="V13">
        <v>1.9267466670520235</v>
      </c>
      <c r="W13">
        <v>6.738655213349225</v>
      </c>
      <c r="X13">
        <v>36.070767349529952</v>
      </c>
      <c r="Y13">
        <v>0</v>
      </c>
      <c r="Z13">
        <v>3.1890075919999998</v>
      </c>
      <c r="AA13">
        <v>0</v>
      </c>
      <c r="AB13">
        <v>0</v>
      </c>
      <c r="AC13">
        <v>0</v>
      </c>
      <c r="AD13">
        <v>0</v>
      </c>
      <c r="AE13">
        <v>4.0297270825409193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13.186823988494877</v>
      </c>
      <c r="AL13">
        <v>6.2500409907917387</v>
      </c>
      <c r="AM13">
        <v>3.8647029258814705</v>
      </c>
      <c r="AN13">
        <v>0</v>
      </c>
      <c r="AO13">
        <v>0</v>
      </c>
      <c r="AP13">
        <v>0</v>
      </c>
      <c r="AQ13">
        <v>0</v>
      </c>
      <c r="AR13">
        <v>10.7976432</v>
      </c>
      <c r="AS13">
        <v>7.800171228813559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633.37817191365457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84.869969570499464</v>
      </c>
      <c r="L14">
        <v>33.729742968663274</v>
      </c>
      <c r="M14">
        <v>0</v>
      </c>
      <c r="N14">
        <v>28.882270068067893</v>
      </c>
      <c r="O14">
        <v>48.50118021419572</v>
      </c>
      <c r="P14">
        <v>66.466808061297527</v>
      </c>
      <c r="Q14">
        <v>1.9235921126760565</v>
      </c>
      <c r="R14">
        <v>5.7807859063190463</v>
      </c>
      <c r="S14">
        <v>3.8509340807799446</v>
      </c>
      <c r="T14">
        <v>0</v>
      </c>
      <c r="U14">
        <v>265.51860269270151</v>
      </c>
      <c r="V14">
        <v>1.9267466670520235</v>
      </c>
      <c r="W14">
        <v>6.738655213349225</v>
      </c>
      <c r="X14">
        <v>36.070767349529952</v>
      </c>
      <c r="Y14">
        <v>0</v>
      </c>
      <c r="Z14">
        <v>1.5945037959999999</v>
      </c>
      <c r="AA14">
        <v>0</v>
      </c>
      <c r="AB14">
        <v>0</v>
      </c>
      <c r="AC14">
        <v>0</v>
      </c>
      <c r="AD14">
        <v>0</v>
      </c>
      <c r="AE14">
        <v>4.0297270825409193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13.186823988494877</v>
      </c>
      <c r="AL14">
        <v>6.2500409907917387</v>
      </c>
      <c r="AM14">
        <v>3.8647029258814705</v>
      </c>
      <c r="AN14">
        <v>0</v>
      </c>
      <c r="AO14">
        <v>0</v>
      </c>
      <c r="AP14">
        <v>0</v>
      </c>
      <c r="AQ14">
        <v>0</v>
      </c>
      <c r="AR14">
        <v>10.7976432</v>
      </c>
      <c r="AS14">
        <v>7.800171228813559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631.78366811765454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84.869969570499464</v>
      </c>
      <c r="L15">
        <v>33.729742968663274</v>
      </c>
      <c r="M15">
        <v>0</v>
      </c>
      <c r="N15">
        <v>28.882270068067893</v>
      </c>
      <c r="O15">
        <v>48.50118021419572</v>
      </c>
      <c r="P15">
        <v>66.466808061297527</v>
      </c>
      <c r="Q15">
        <v>1.9235921126760565</v>
      </c>
      <c r="R15">
        <v>5.7807859063190463</v>
      </c>
      <c r="S15">
        <v>3.8509340807799446</v>
      </c>
      <c r="T15">
        <v>0</v>
      </c>
      <c r="U15">
        <v>265.51860269270151</v>
      </c>
      <c r="V15">
        <v>1.9290589293163387</v>
      </c>
      <c r="W15">
        <v>6.738655213349225</v>
      </c>
      <c r="X15">
        <v>36.070767349529952</v>
      </c>
      <c r="Y15">
        <v>0</v>
      </c>
      <c r="Z15">
        <v>1.5945037959999999</v>
      </c>
      <c r="AA15">
        <v>0</v>
      </c>
      <c r="AB15">
        <v>0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13.186823988494877</v>
      </c>
      <c r="AL15">
        <v>6.2500409907917387</v>
      </c>
      <c r="AM15">
        <v>3.8647029258814705</v>
      </c>
      <c r="AN15">
        <v>0</v>
      </c>
      <c r="AO15">
        <v>0</v>
      </c>
      <c r="AP15">
        <v>0</v>
      </c>
      <c r="AQ15">
        <v>0</v>
      </c>
      <c r="AR15">
        <v>10.257760938405795</v>
      </c>
      <c r="AS15">
        <v>7.800171228813559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631.24609811832454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84.869969570499464</v>
      </c>
      <c r="L16">
        <v>33.729742968663274</v>
      </c>
      <c r="M16">
        <v>0</v>
      </c>
      <c r="N16">
        <v>28.882270068067893</v>
      </c>
      <c r="O16">
        <v>48.50118021419572</v>
      </c>
      <c r="P16">
        <v>66.466808061297527</v>
      </c>
      <c r="Q16">
        <v>1.9235921126760565</v>
      </c>
      <c r="R16">
        <v>5.7807859063190463</v>
      </c>
      <c r="S16">
        <v>3.8509340807799446</v>
      </c>
      <c r="T16">
        <v>0</v>
      </c>
      <c r="U16">
        <v>265.51860269270151</v>
      </c>
      <c r="V16">
        <v>1.9290589293163387</v>
      </c>
      <c r="W16">
        <v>6.738655213349225</v>
      </c>
      <c r="X16">
        <v>36.070767349529952</v>
      </c>
      <c r="Y16">
        <v>0</v>
      </c>
      <c r="Z16">
        <v>1.5945037959999999</v>
      </c>
      <c r="AA16">
        <v>0</v>
      </c>
      <c r="AB16">
        <v>0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13.186823988494877</v>
      </c>
      <c r="AL16">
        <v>6.2500409907917387</v>
      </c>
      <c r="AM16">
        <v>3.8647029258814705</v>
      </c>
      <c r="AN16">
        <v>0</v>
      </c>
      <c r="AO16">
        <v>0</v>
      </c>
      <c r="AP16">
        <v>0</v>
      </c>
      <c r="AQ16">
        <v>0</v>
      </c>
      <c r="AR16">
        <v>10.257760938405795</v>
      </c>
      <c r="AS16">
        <v>7.800171228813559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631.24609811832454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84.869969570499464</v>
      </c>
      <c r="L17">
        <v>33.729742968663274</v>
      </c>
      <c r="M17">
        <v>0</v>
      </c>
      <c r="N17">
        <v>28.882270068067893</v>
      </c>
      <c r="O17">
        <v>48.50118021419572</v>
      </c>
      <c r="P17">
        <v>66.466808061297527</v>
      </c>
      <c r="Q17">
        <v>1.9235921126760565</v>
      </c>
      <c r="R17">
        <v>5.7807859063190463</v>
      </c>
      <c r="S17">
        <v>3.8509340807799446</v>
      </c>
      <c r="T17">
        <v>0</v>
      </c>
      <c r="U17">
        <v>265.51860269270151</v>
      </c>
      <c r="V17">
        <v>1.9290589293163387</v>
      </c>
      <c r="W17">
        <v>6.738655213349225</v>
      </c>
      <c r="X17">
        <v>36.070767349529952</v>
      </c>
      <c r="Y17">
        <v>0</v>
      </c>
      <c r="Z17">
        <v>1.5945037959999999</v>
      </c>
      <c r="AA17">
        <v>0</v>
      </c>
      <c r="AB17">
        <v>0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13.186823988494877</v>
      </c>
      <c r="AL17">
        <v>6.2500409907917387</v>
      </c>
      <c r="AM17">
        <v>3.8647029258814705</v>
      </c>
      <c r="AN17">
        <v>0</v>
      </c>
      <c r="AO17">
        <v>0</v>
      </c>
      <c r="AP17">
        <v>0</v>
      </c>
      <c r="AQ17">
        <v>0</v>
      </c>
      <c r="AR17">
        <v>10.257760938405795</v>
      </c>
      <c r="AS17">
        <v>7.800171228813559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631.24609811832454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84.869969570499464</v>
      </c>
      <c r="L18">
        <v>33.729742968663274</v>
      </c>
      <c r="M18">
        <v>0</v>
      </c>
      <c r="N18">
        <v>28.882270068067893</v>
      </c>
      <c r="O18">
        <v>48.50118021419572</v>
      </c>
      <c r="P18">
        <v>66.466808061297527</v>
      </c>
      <c r="Q18">
        <v>1.9235921126760565</v>
      </c>
      <c r="R18">
        <v>5.7807859063190463</v>
      </c>
      <c r="S18">
        <v>3.8509340807799446</v>
      </c>
      <c r="T18">
        <v>0</v>
      </c>
      <c r="U18">
        <v>265.51860269270151</v>
      </c>
      <c r="V18">
        <v>1.9290589293163387</v>
      </c>
      <c r="W18">
        <v>6.738655213349225</v>
      </c>
      <c r="X18">
        <v>36.070767349529952</v>
      </c>
      <c r="Y18">
        <v>0</v>
      </c>
      <c r="Z18">
        <v>1.5945037959999999</v>
      </c>
      <c r="AA18">
        <v>0</v>
      </c>
      <c r="AB18">
        <v>0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13.186823988494877</v>
      </c>
      <c r="AL18">
        <v>6.2500409907917387</v>
      </c>
      <c r="AM18">
        <v>3.8647029258814705</v>
      </c>
      <c r="AN18">
        <v>0</v>
      </c>
      <c r="AO18">
        <v>0</v>
      </c>
      <c r="AP18">
        <v>0</v>
      </c>
      <c r="AQ18">
        <v>0</v>
      </c>
      <c r="AR18">
        <v>10.257760938405795</v>
      </c>
      <c r="AS18">
        <v>7.800171228813559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631.24609811832454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84.869969570499464</v>
      </c>
      <c r="L19">
        <v>33.729742968663274</v>
      </c>
      <c r="M19">
        <v>0</v>
      </c>
      <c r="N19">
        <v>28.882270068067893</v>
      </c>
      <c r="O19">
        <v>48.50118021419572</v>
      </c>
      <c r="P19">
        <v>66.466808061297527</v>
      </c>
      <c r="Q19">
        <v>1.9235921126760565</v>
      </c>
      <c r="R19">
        <v>5.7807859063190463</v>
      </c>
      <c r="S19">
        <v>3.8509340807799446</v>
      </c>
      <c r="T19">
        <v>0</v>
      </c>
      <c r="U19">
        <v>265.51860269270151</v>
      </c>
      <c r="V19">
        <v>1.9290589293163387</v>
      </c>
      <c r="W19">
        <v>6.738655213349225</v>
      </c>
      <c r="X19">
        <v>36.070767349529952</v>
      </c>
      <c r="Y19">
        <v>0</v>
      </c>
      <c r="Z19">
        <v>1.5945037959999999</v>
      </c>
      <c r="AA19">
        <v>0</v>
      </c>
      <c r="AB19">
        <v>0</v>
      </c>
      <c r="AC19">
        <v>0</v>
      </c>
      <c r="AD19">
        <v>0</v>
      </c>
      <c r="AE19">
        <v>4.0297270825409193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13.186823988494877</v>
      </c>
      <c r="AL19">
        <v>3.1250203684165232</v>
      </c>
      <c r="AM19">
        <v>3.8647029258814705</v>
      </c>
      <c r="AN19">
        <v>0</v>
      </c>
      <c r="AO19">
        <v>0</v>
      </c>
      <c r="AP19">
        <v>0</v>
      </c>
      <c r="AQ19">
        <v>0</v>
      </c>
      <c r="AR19">
        <v>10.7976432</v>
      </c>
      <c r="AS19">
        <v>7.800171228813559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628.66095975754354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84.869969570499464</v>
      </c>
      <c r="L20">
        <v>33.729742968663274</v>
      </c>
      <c r="M20">
        <v>0</v>
      </c>
      <c r="N20">
        <v>28.882270068067893</v>
      </c>
      <c r="O20">
        <v>48.50118021419572</v>
      </c>
      <c r="P20">
        <v>66.466808061297527</v>
      </c>
      <c r="Q20">
        <v>1.9235921126760565</v>
      </c>
      <c r="R20">
        <v>5.7807859063190463</v>
      </c>
      <c r="S20">
        <v>3.8509340807799446</v>
      </c>
      <c r="T20">
        <v>0</v>
      </c>
      <c r="U20">
        <v>265.51860269270151</v>
      </c>
      <c r="V20">
        <v>1.9290589293163387</v>
      </c>
      <c r="W20">
        <v>6.738655213349225</v>
      </c>
      <c r="X20">
        <v>36.070767349529952</v>
      </c>
      <c r="Y20">
        <v>0</v>
      </c>
      <c r="Z20">
        <v>1.5945037959999999</v>
      </c>
      <c r="AA20">
        <v>0</v>
      </c>
      <c r="AB20">
        <v>0</v>
      </c>
      <c r="AC20">
        <v>0</v>
      </c>
      <c r="AD20">
        <v>0</v>
      </c>
      <c r="AE20">
        <v>4.0297270825409193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13.186823988494877</v>
      </c>
      <c r="AL20">
        <v>3.1250203684165232</v>
      </c>
      <c r="AM20">
        <v>3.8647029258814705</v>
      </c>
      <c r="AN20">
        <v>0</v>
      </c>
      <c r="AO20">
        <v>0</v>
      </c>
      <c r="AP20">
        <v>0</v>
      </c>
      <c r="AQ20">
        <v>0</v>
      </c>
      <c r="AR20">
        <v>10.7976432</v>
      </c>
      <c r="AS20">
        <v>7.800171228813559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628.66095975754354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84.869969570499464</v>
      </c>
      <c r="L21">
        <v>33.729742968663274</v>
      </c>
      <c r="M21">
        <v>0</v>
      </c>
      <c r="N21">
        <v>28.882270068067893</v>
      </c>
      <c r="O21">
        <v>48.50118021419572</v>
      </c>
      <c r="P21">
        <v>66.466808061297527</v>
      </c>
      <c r="Q21">
        <v>1.9235921126760565</v>
      </c>
      <c r="R21">
        <v>5.7807859063190463</v>
      </c>
      <c r="S21">
        <v>3.8509340807799446</v>
      </c>
      <c r="T21">
        <v>0</v>
      </c>
      <c r="U21">
        <v>265.51860269270151</v>
      </c>
      <c r="V21">
        <v>1.9290589293163387</v>
      </c>
      <c r="W21">
        <v>6.738655213349225</v>
      </c>
      <c r="X21">
        <v>36.070767349529952</v>
      </c>
      <c r="Y21">
        <v>0</v>
      </c>
      <c r="Z21">
        <v>1.5945037959999999</v>
      </c>
      <c r="AA21">
        <v>3.4352281145100805</v>
      </c>
      <c r="AB21">
        <v>0</v>
      </c>
      <c r="AC21">
        <v>0</v>
      </c>
      <c r="AD21">
        <v>0</v>
      </c>
      <c r="AE21">
        <v>4.0297270825409193</v>
      </c>
      <c r="AF21">
        <v>0</v>
      </c>
      <c r="AG21">
        <v>0</v>
      </c>
      <c r="AH21">
        <v>4.6313571600000003</v>
      </c>
      <c r="AI21">
        <v>0</v>
      </c>
      <c r="AJ21">
        <v>0</v>
      </c>
      <c r="AK21">
        <v>13.186823988494877</v>
      </c>
      <c r="AL21">
        <v>6.2500409907917387</v>
      </c>
      <c r="AM21">
        <v>3.8647029258814705</v>
      </c>
      <c r="AN21">
        <v>0</v>
      </c>
      <c r="AO21">
        <v>0</v>
      </c>
      <c r="AP21">
        <v>0</v>
      </c>
      <c r="AQ21">
        <v>0</v>
      </c>
      <c r="AR21">
        <v>10.257760938405795</v>
      </c>
      <c r="AS21">
        <v>7.9607011369313128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639.47321330095235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84.869969570499464</v>
      </c>
      <c r="L22">
        <v>33.729742968663274</v>
      </c>
      <c r="M22">
        <v>0</v>
      </c>
      <c r="N22">
        <v>28.882270068067893</v>
      </c>
      <c r="O22">
        <v>48.50118021419572</v>
      </c>
      <c r="P22">
        <v>66.466808061297527</v>
      </c>
      <c r="Q22">
        <v>1.9235921126760565</v>
      </c>
      <c r="R22">
        <v>5.7807859063190463</v>
      </c>
      <c r="S22">
        <v>3.8509340807799446</v>
      </c>
      <c r="T22">
        <v>0</v>
      </c>
      <c r="U22">
        <v>265.51860269270151</v>
      </c>
      <c r="V22">
        <v>1.9290589293163387</v>
      </c>
      <c r="W22">
        <v>6.738655213349225</v>
      </c>
      <c r="X22">
        <v>36.070767349529952</v>
      </c>
      <c r="Y22">
        <v>0</v>
      </c>
      <c r="Z22">
        <v>1.5945037959999999</v>
      </c>
      <c r="AA22">
        <v>3.4352281145100805</v>
      </c>
      <c r="AB22">
        <v>0</v>
      </c>
      <c r="AC22">
        <v>0</v>
      </c>
      <c r="AD22">
        <v>0</v>
      </c>
      <c r="AE22">
        <v>4.0297270825409193</v>
      </c>
      <c r="AF22">
        <v>0</v>
      </c>
      <c r="AG22">
        <v>0</v>
      </c>
      <c r="AH22">
        <v>9.2627143200000006</v>
      </c>
      <c r="AI22">
        <v>0</v>
      </c>
      <c r="AJ22">
        <v>0</v>
      </c>
      <c r="AK22">
        <v>13.186823988494877</v>
      </c>
      <c r="AL22">
        <v>6.2500409907917387</v>
      </c>
      <c r="AM22">
        <v>3.8647029258814705</v>
      </c>
      <c r="AN22">
        <v>0</v>
      </c>
      <c r="AO22">
        <v>0</v>
      </c>
      <c r="AP22">
        <v>0</v>
      </c>
      <c r="AQ22">
        <v>0</v>
      </c>
      <c r="AR22">
        <v>10.257760938405795</v>
      </c>
      <c r="AS22">
        <v>7.9607011369313128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644.10457046095235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84.869969570499464</v>
      </c>
      <c r="L23">
        <v>33.690436605887051</v>
      </c>
      <c r="M23">
        <v>0</v>
      </c>
      <c r="N23">
        <v>28.882270068067893</v>
      </c>
      <c r="O23">
        <v>48.50118021419572</v>
      </c>
      <c r="P23">
        <v>66.466808061297527</v>
      </c>
      <c r="Q23">
        <v>1.9222231053315995</v>
      </c>
      <c r="R23">
        <v>8.0259312981904003</v>
      </c>
      <c r="S23">
        <v>3.8491006590016834</v>
      </c>
      <c r="T23">
        <v>0</v>
      </c>
      <c r="U23">
        <v>265.51860269270151</v>
      </c>
      <c r="V23">
        <v>3.4813462105263158</v>
      </c>
      <c r="W23">
        <v>10.589127138764548</v>
      </c>
      <c r="X23">
        <v>32.996443524804178</v>
      </c>
      <c r="Y23">
        <v>0</v>
      </c>
      <c r="Z23">
        <v>1.5945037959999999</v>
      </c>
      <c r="AA23">
        <v>6.870456229020161</v>
      </c>
      <c r="AB23">
        <v>0</v>
      </c>
      <c r="AC23">
        <v>0</v>
      </c>
      <c r="AD23">
        <v>0</v>
      </c>
      <c r="AE23">
        <v>4.0297270825409193</v>
      </c>
      <c r="AF23">
        <v>0</v>
      </c>
      <c r="AG23">
        <v>0</v>
      </c>
      <c r="AH23">
        <v>9.2627143200000006</v>
      </c>
      <c r="AI23">
        <v>0</v>
      </c>
      <c r="AJ23">
        <v>0</v>
      </c>
      <c r="AK23">
        <v>13.186823988494877</v>
      </c>
      <c r="AL23">
        <v>6.8182265815834784</v>
      </c>
      <c r="AM23">
        <v>3.8647029258814705</v>
      </c>
      <c r="AN23">
        <v>0</v>
      </c>
      <c r="AO23">
        <v>0</v>
      </c>
      <c r="AP23">
        <v>0</v>
      </c>
      <c r="AQ23">
        <v>0</v>
      </c>
      <c r="AR23">
        <v>10.257760938405795</v>
      </c>
      <c r="AS23">
        <v>7.9607011369313128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652.63905614812609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84.869969570499464</v>
      </c>
      <c r="L24">
        <v>33.690436605887051</v>
      </c>
      <c r="M24">
        <v>0</v>
      </c>
      <c r="N24">
        <v>28.882270068067893</v>
      </c>
      <c r="O24">
        <v>48.50118021419572</v>
      </c>
      <c r="P24">
        <v>66.466808061297527</v>
      </c>
      <c r="Q24">
        <v>1.9222231053315995</v>
      </c>
      <c r="R24">
        <v>9.8442694355355993</v>
      </c>
      <c r="S24">
        <v>3.8491006590016834</v>
      </c>
      <c r="T24">
        <v>0</v>
      </c>
      <c r="U24">
        <v>265.51860269270151</v>
      </c>
      <c r="V24">
        <v>3.4870704843408595</v>
      </c>
      <c r="W24">
        <v>11.348326980519481</v>
      </c>
      <c r="X24">
        <v>35.779986259014294</v>
      </c>
      <c r="Y24">
        <v>0</v>
      </c>
      <c r="Z24">
        <v>1.5945037959999999</v>
      </c>
      <c r="AA24">
        <v>10.305684343530242</v>
      </c>
      <c r="AB24">
        <v>0</v>
      </c>
      <c r="AC24">
        <v>0</v>
      </c>
      <c r="AD24">
        <v>0</v>
      </c>
      <c r="AE24">
        <v>4.0297270825409193</v>
      </c>
      <c r="AF24">
        <v>0</v>
      </c>
      <c r="AG24">
        <v>0</v>
      </c>
      <c r="AH24">
        <v>9.2627143200000006</v>
      </c>
      <c r="AI24">
        <v>0</v>
      </c>
      <c r="AJ24">
        <v>0</v>
      </c>
      <c r="AK24">
        <v>13.186823988494877</v>
      </c>
      <c r="AL24">
        <v>6.8182265815834784</v>
      </c>
      <c r="AM24">
        <v>3.8647029258814705</v>
      </c>
      <c r="AN24">
        <v>0</v>
      </c>
      <c r="AO24">
        <v>0</v>
      </c>
      <c r="AP24">
        <v>0</v>
      </c>
      <c r="AQ24">
        <v>0</v>
      </c>
      <c r="AR24">
        <v>10.257760938405795</v>
      </c>
      <c r="AS24">
        <v>7.9607011369313128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661.44108924976103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82.54997040231801</v>
      </c>
      <c r="L25">
        <v>34.658854888410644</v>
      </c>
      <c r="M25">
        <v>0</v>
      </c>
      <c r="N25">
        <v>28.882270068067893</v>
      </c>
      <c r="O25">
        <v>48.50118021419572</v>
      </c>
      <c r="P25">
        <v>66.466808061297527</v>
      </c>
      <c r="Q25">
        <v>1.9222231053315995</v>
      </c>
      <c r="R25">
        <v>10.364038276576302</v>
      </c>
      <c r="S25">
        <v>3.8491006590016834</v>
      </c>
      <c r="T25">
        <v>0</v>
      </c>
      <c r="U25">
        <v>265.51860269270151</v>
      </c>
      <c r="V25">
        <v>3.4870704843408595</v>
      </c>
      <c r="W25">
        <v>11.3470517435094</v>
      </c>
      <c r="X25">
        <v>36.072052855248309</v>
      </c>
      <c r="Y25">
        <v>0</v>
      </c>
      <c r="Z25">
        <v>1.5945037959999999</v>
      </c>
      <c r="AA25">
        <v>10.305684343530242</v>
      </c>
      <c r="AB25">
        <v>0.814925613503376</v>
      </c>
      <c r="AC25">
        <v>3.4247089850793144</v>
      </c>
      <c r="AD25">
        <v>0</v>
      </c>
      <c r="AE25">
        <v>4.0297270825409193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13.186823988494877</v>
      </c>
      <c r="AL25">
        <v>13.636452909208263</v>
      </c>
      <c r="AM25">
        <v>3.8647029258814705</v>
      </c>
      <c r="AN25">
        <v>0</v>
      </c>
      <c r="AO25">
        <v>0</v>
      </c>
      <c r="AP25">
        <v>0</v>
      </c>
      <c r="AQ25">
        <v>0</v>
      </c>
      <c r="AR25">
        <v>10.7976432</v>
      </c>
      <c r="AS25">
        <v>7.9607011369313128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672.49781175216947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82.54997040231801</v>
      </c>
      <c r="L26">
        <v>34.658854888410644</v>
      </c>
      <c r="M26">
        <v>0</v>
      </c>
      <c r="N26">
        <v>28.882270068067893</v>
      </c>
      <c r="O26">
        <v>48.50118021419572</v>
      </c>
      <c r="P26">
        <v>66.466808061297527</v>
      </c>
      <c r="Q26">
        <v>1.9222231053315995</v>
      </c>
      <c r="R26">
        <v>10.364653468772961</v>
      </c>
      <c r="S26">
        <v>3.8491006590016834</v>
      </c>
      <c r="T26">
        <v>0</v>
      </c>
      <c r="U26">
        <v>265.51860269270151</v>
      </c>
      <c r="V26">
        <v>3.4870704843408595</v>
      </c>
      <c r="W26">
        <v>11.3470517435094</v>
      </c>
      <c r="X26">
        <v>36.072052855248309</v>
      </c>
      <c r="Y26">
        <v>0</v>
      </c>
      <c r="Z26">
        <v>1.5945037959999999</v>
      </c>
      <c r="AA26">
        <v>10.305684343530242</v>
      </c>
      <c r="AB26">
        <v>3.2205858985746443</v>
      </c>
      <c r="AC26">
        <v>3.4247089850793144</v>
      </c>
      <c r="AD26">
        <v>0</v>
      </c>
      <c r="AE26">
        <v>4.0297270825409193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13.186823988494877</v>
      </c>
      <c r="AL26">
        <v>13.636452909208263</v>
      </c>
      <c r="AM26">
        <v>3.8647029258814705</v>
      </c>
      <c r="AN26">
        <v>0</v>
      </c>
      <c r="AO26">
        <v>0</v>
      </c>
      <c r="AP26">
        <v>0</v>
      </c>
      <c r="AQ26">
        <v>0</v>
      </c>
      <c r="AR26">
        <v>10.7976432</v>
      </c>
      <c r="AS26">
        <v>7.9607011369313128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679.53544438943732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74.138734949042615</v>
      </c>
      <c r="L27">
        <v>33.09024586101399</v>
      </c>
      <c r="M27">
        <v>0</v>
      </c>
      <c r="N27">
        <v>28.882270068067893</v>
      </c>
      <c r="O27">
        <v>48.50118021419572</v>
      </c>
      <c r="P27">
        <v>66.466808061297527</v>
      </c>
      <c r="Q27">
        <v>1.923128804733728</v>
      </c>
      <c r="R27">
        <v>10.367111529662221</v>
      </c>
      <c r="S27">
        <v>3.8502237538779736</v>
      </c>
      <c r="T27">
        <v>0</v>
      </c>
      <c r="U27">
        <v>265.51860269270151</v>
      </c>
      <c r="V27">
        <v>3.4797560217391306</v>
      </c>
      <c r="W27">
        <v>11.3470517435094</v>
      </c>
      <c r="X27">
        <v>36.072052855248309</v>
      </c>
      <c r="Y27">
        <v>0</v>
      </c>
      <c r="Z27">
        <v>1.5945037959999999</v>
      </c>
      <c r="AA27">
        <v>10.305684343530242</v>
      </c>
      <c r="AB27">
        <v>3.9116425891972999</v>
      </c>
      <c r="AC27">
        <v>3.4247089850793144</v>
      </c>
      <c r="AD27">
        <v>1.9379150492051473</v>
      </c>
      <c r="AE27">
        <v>4.0297270825409193</v>
      </c>
      <c r="AF27">
        <v>0</v>
      </c>
      <c r="AG27">
        <v>0</v>
      </c>
      <c r="AH27">
        <v>13.894071480000001</v>
      </c>
      <c r="AI27">
        <v>0</v>
      </c>
      <c r="AJ27">
        <v>0</v>
      </c>
      <c r="AK27">
        <v>13.186823988494877</v>
      </c>
      <c r="AL27">
        <v>13.636452909208263</v>
      </c>
      <c r="AM27">
        <v>3.8647029258814705</v>
      </c>
      <c r="AN27">
        <v>0</v>
      </c>
      <c r="AO27">
        <v>0</v>
      </c>
      <c r="AP27">
        <v>0</v>
      </c>
      <c r="AQ27">
        <v>0</v>
      </c>
      <c r="AR27">
        <v>10.257760938405795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671.48133187144708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81.560192843180971</v>
      </c>
      <c r="L28">
        <v>34.659847542929803</v>
      </c>
      <c r="M28">
        <v>0</v>
      </c>
      <c r="N28">
        <v>28.882270068067893</v>
      </c>
      <c r="O28">
        <v>48.50118021419572</v>
      </c>
      <c r="P28">
        <v>66.466808061297527</v>
      </c>
      <c r="Q28">
        <v>1.923128804733728</v>
      </c>
      <c r="R28">
        <v>10.367111529662221</v>
      </c>
      <c r="S28">
        <v>3.8502237538779736</v>
      </c>
      <c r="T28">
        <v>0</v>
      </c>
      <c r="U28">
        <v>265.51860269270151</v>
      </c>
      <c r="V28">
        <v>3.4797560217391306</v>
      </c>
      <c r="W28">
        <v>11.347522083549558</v>
      </c>
      <c r="X28">
        <v>36.071197720675862</v>
      </c>
      <c r="Y28">
        <v>0</v>
      </c>
      <c r="Z28">
        <v>4.783511388</v>
      </c>
      <c r="AA28">
        <v>10.305684343530242</v>
      </c>
      <c r="AB28">
        <v>9.6617574417104279</v>
      </c>
      <c r="AC28">
        <v>7.1056483438039884</v>
      </c>
      <c r="AD28">
        <v>4.4675403497350485</v>
      </c>
      <c r="AE28">
        <v>8.0594541650818385</v>
      </c>
      <c r="AF28">
        <v>0</v>
      </c>
      <c r="AG28">
        <v>0</v>
      </c>
      <c r="AH28">
        <v>22.878904441520589</v>
      </c>
      <c r="AI28">
        <v>0</v>
      </c>
      <c r="AJ28">
        <v>0</v>
      </c>
      <c r="AK28">
        <v>13.186823988494877</v>
      </c>
      <c r="AL28">
        <v>13.636452909208263</v>
      </c>
      <c r="AM28">
        <v>3.8647029258814705</v>
      </c>
      <c r="AN28">
        <v>0</v>
      </c>
      <c r="AO28">
        <v>0</v>
      </c>
      <c r="AP28">
        <v>0</v>
      </c>
      <c r="AQ28">
        <v>0</v>
      </c>
      <c r="AR28">
        <v>10.257760938405795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708.63625380079804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65.800243428607928</v>
      </c>
      <c r="L29">
        <v>62.619926594950641</v>
      </c>
      <c r="M29">
        <v>0</v>
      </c>
      <c r="N29">
        <v>28.882270068067893</v>
      </c>
      <c r="O29">
        <v>48.50118021419572</v>
      </c>
      <c r="P29">
        <v>66.466808061297527</v>
      </c>
      <c r="Q29">
        <v>2.6707773514285713</v>
      </c>
      <c r="R29">
        <v>10.03733325202429</v>
      </c>
      <c r="S29">
        <v>6.0862103844870727</v>
      </c>
      <c r="T29">
        <v>0</v>
      </c>
      <c r="U29">
        <v>265.51860269270151</v>
      </c>
      <c r="V29">
        <v>3.4870704843408595</v>
      </c>
      <c r="W29">
        <v>11.3470517435094</v>
      </c>
      <c r="X29">
        <v>36.072052855248309</v>
      </c>
      <c r="Y29">
        <v>0</v>
      </c>
      <c r="Z29">
        <v>4.783511388</v>
      </c>
      <c r="AA29">
        <v>10.305684343530242</v>
      </c>
      <c r="AB29">
        <v>9.6617574417104279</v>
      </c>
      <c r="AC29">
        <v>7.1056483438039884</v>
      </c>
      <c r="AD29">
        <v>6.7013105246025733</v>
      </c>
      <c r="AE29">
        <v>8.0594541650818385</v>
      </c>
      <c r="AF29">
        <v>0</v>
      </c>
      <c r="AG29">
        <v>0</v>
      </c>
      <c r="AH29">
        <v>22.878904441520589</v>
      </c>
      <c r="AI29">
        <v>0</v>
      </c>
      <c r="AJ29">
        <v>0</v>
      </c>
      <c r="AK29">
        <v>13.186823988494877</v>
      </c>
      <c r="AL29">
        <v>13.636452909208263</v>
      </c>
      <c r="AM29">
        <v>3.8647029258814705</v>
      </c>
      <c r="AN29">
        <v>0</v>
      </c>
      <c r="AO29">
        <v>0</v>
      </c>
      <c r="AP29">
        <v>0</v>
      </c>
      <c r="AQ29">
        <v>0</v>
      </c>
      <c r="AR29">
        <v>10.257760938405795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725.73170976991344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127.07088888203255</v>
      </c>
      <c r="L30">
        <v>62.749615995686845</v>
      </c>
      <c r="M30">
        <v>0</v>
      </c>
      <c r="N30">
        <v>28.882270068067893</v>
      </c>
      <c r="O30">
        <v>48.50118021419572</v>
      </c>
      <c r="P30">
        <v>66.466808061297527</v>
      </c>
      <c r="Q30">
        <v>2.6707773514285713</v>
      </c>
      <c r="R30">
        <v>10.364653468772961</v>
      </c>
      <c r="S30">
        <v>6.4489209386068476</v>
      </c>
      <c r="T30">
        <v>0</v>
      </c>
      <c r="U30">
        <v>265.51860269270151</v>
      </c>
      <c r="V30">
        <v>3.4870704843408595</v>
      </c>
      <c r="W30">
        <v>11.3470517435094</v>
      </c>
      <c r="X30">
        <v>36.072052855248309</v>
      </c>
      <c r="Y30">
        <v>0</v>
      </c>
      <c r="Z30">
        <v>4.783511388</v>
      </c>
      <c r="AA30">
        <v>10.305684343530242</v>
      </c>
      <c r="AB30">
        <v>9.6617574417104279</v>
      </c>
      <c r="AC30">
        <v>7.1056483438039884</v>
      </c>
      <c r="AD30">
        <v>6.7013105246025733</v>
      </c>
      <c r="AE30">
        <v>8.0594541650818385</v>
      </c>
      <c r="AF30">
        <v>0</v>
      </c>
      <c r="AG30">
        <v>0</v>
      </c>
      <c r="AH30">
        <v>22.878904441520589</v>
      </c>
      <c r="AI30">
        <v>0</v>
      </c>
      <c r="AJ30">
        <v>0</v>
      </c>
      <c r="AK30">
        <v>13.186823988494877</v>
      </c>
      <c r="AL30">
        <v>13.636452909208263</v>
      </c>
      <c r="AM30">
        <v>3.8647029258814705</v>
      </c>
      <c r="AN30">
        <v>0</v>
      </c>
      <c r="AO30">
        <v>0</v>
      </c>
      <c r="AP30">
        <v>0</v>
      </c>
      <c r="AQ30">
        <v>0</v>
      </c>
      <c r="AR30">
        <v>10.257760938405795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787.82207539494277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140.77066805612935</v>
      </c>
      <c r="L31">
        <v>62.749615995686845</v>
      </c>
      <c r="M31">
        <v>0</v>
      </c>
      <c r="N31">
        <v>28.882270068067893</v>
      </c>
      <c r="O31">
        <v>48.50118021419572</v>
      </c>
      <c r="P31">
        <v>66.466808061297527</v>
      </c>
      <c r="Q31">
        <v>2.6707773514285713</v>
      </c>
      <c r="R31">
        <v>10.364653468772961</v>
      </c>
      <c r="S31">
        <v>6.4489209386068476</v>
      </c>
      <c r="T31">
        <v>0</v>
      </c>
      <c r="U31">
        <v>265.51860269270151</v>
      </c>
      <c r="V31">
        <v>3.4870704843408595</v>
      </c>
      <c r="W31">
        <v>11.3470517435094</v>
      </c>
      <c r="X31">
        <v>36.072052855248309</v>
      </c>
      <c r="Y31">
        <v>0</v>
      </c>
      <c r="Z31">
        <v>4.783511388</v>
      </c>
      <c r="AA31">
        <v>10.305684343530242</v>
      </c>
      <c r="AB31">
        <v>9.6617574417104279</v>
      </c>
      <c r="AC31">
        <v>7.1056483438039884</v>
      </c>
      <c r="AD31">
        <v>6.7013105246025733</v>
      </c>
      <c r="AE31">
        <v>8.0594541650818385</v>
      </c>
      <c r="AF31">
        <v>0</v>
      </c>
      <c r="AG31">
        <v>0</v>
      </c>
      <c r="AH31">
        <v>22.878904441520589</v>
      </c>
      <c r="AI31">
        <v>0</v>
      </c>
      <c r="AJ31">
        <v>0</v>
      </c>
      <c r="AK31">
        <v>13.186823988494877</v>
      </c>
      <c r="AL31">
        <v>13.636452909208263</v>
      </c>
      <c r="AM31">
        <v>3.8647029258814705</v>
      </c>
      <c r="AN31">
        <v>0</v>
      </c>
      <c r="AO31">
        <v>0</v>
      </c>
      <c r="AP31">
        <v>0</v>
      </c>
      <c r="AQ31">
        <v>0</v>
      </c>
      <c r="AR31">
        <v>10.7976432</v>
      </c>
      <c r="AS31">
        <v>7.9607011369313128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802.22226673875161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157.07918656845197</v>
      </c>
      <c r="L32">
        <v>62.749615995686845</v>
      </c>
      <c r="M32">
        <v>0</v>
      </c>
      <c r="N32">
        <v>28.882270068067893</v>
      </c>
      <c r="O32">
        <v>48.50118021419572</v>
      </c>
      <c r="P32">
        <v>66.466808061297527</v>
      </c>
      <c r="Q32">
        <v>2.6707773514285713</v>
      </c>
      <c r="R32">
        <v>10.364653468772961</v>
      </c>
      <c r="S32">
        <v>6.4489209386068476</v>
      </c>
      <c r="T32">
        <v>0</v>
      </c>
      <c r="U32">
        <v>265.51860269270151</v>
      </c>
      <c r="V32">
        <v>3.4870704843408595</v>
      </c>
      <c r="W32">
        <v>11.3470517435094</v>
      </c>
      <c r="X32">
        <v>36.072052855248309</v>
      </c>
      <c r="Y32">
        <v>0</v>
      </c>
      <c r="Z32">
        <v>4.783511388</v>
      </c>
      <c r="AA32">
        <v>10.305684343530242</v>
      </c>
      <c r="AB32">
        <v>9.6617574417104279</v>
      </c>
      <c r="AC32">
        <v>7.1056483438039884</v>
      </c>
      <c r="AD32">
        <v>6.7013105246025733</v>
      </c>
      <c r="AE32">
        <v>8.0594541650818385</v>
      </c>
      <c r="AF32">
        <v>0</v>
      </c>
      <c r="AG32">
        <v>0</v>
      </c>
      <c r="AH32">
        <v>22.878904441520589</v>
      </c>
      <c r="AI32">
        <v>0</v>
      </c>
      <c r="AJ32">
        <v>0</v>
      </c>
      <c r="AK32">
        <v>13.186823988494877</v>
      </c>
      <c r="AL32">
        <v>13.636452909208263</v>
      </c>
      <c r="AM32">
        <v>3.8647029258814705</v>
      </c>
      <c r="AN32">
        <v>0</v>
      </c>
      <c r="AO32">
        <v>0</v>
      </c>
      <c r="AP32">
        <v>0</v>
      </c>
      <c r="AQ32">
        <v>0</v>
      </c>
      <c r="AR32">
        <v>10.7976432</v>
      </c>
      <c r="AS32">
        <v>7.9607011369313128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818.53078525107412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157.12149298242716</v>
      </c>
      <c r="L33">
        <v>62.749615995686845</v>
      </c>
      <c r="M33">
        <v>0</v>
      </c>
      <c r="N33">
        <v>28.882270068067893</v>
      </c>
      <c r="O33">
        <v>48.50118021419572</v>
      </c>
      <c r="P33">
        <v>66.466808061297527</v>
      </c>
      <c r="Q33">
        <v>2.6707773514285713</v>
      </c>
      <c r="R33">
        <v>10.364653468772961</v>
      </c>
      <c r="S33">
        <v>6.4489209386068476</v>
      </c>
      <c r="T33">
        <v>0</v>
      </c>
      <c r="U33">
        <v>265.51860269270151</v>
      </c>
      <c r="V33">
        <v>3.4870704843408595</v>
      </c>
      <c r="W33">
        <v>11.3470517435094</v>
      </c>
      <c r="X33">
        <v>36.072052855248309</v>
      </c>
      <c r="Y33">
        <v>0</v>
      </c>
      <c r="Z33">
        <v>4.783511388</v>
      </c>
      <c r="AA33">
        <v>10.305684343530242</v>
      </c>
      <c r="AB33">
        <v>9.6617574417104279</v>
      </c>
      <c r="AC33">
        <v>7.1056483438039884</v>
      </c>
      <c r="AD33">
        <v>6.7013105246025733</v>
      </c>
      <c r="AE33">
        <v>8.0594541650818385</v>
      </c>
      <c r="AF33">
        <v>0</v>
      </c>
      <c r="AG33">
        <v>0</v>
      </c>
      <c r="AH33">
        <v>22.878904441520589</v>
      </c>
      <c r="AI33">
        <v>0</v>
      </c>
      <c r="AJ33">
        <v>0</v>
      </c>
      <c r="AK33">
        <v>13.186823988494877</v>
      </c>
      <c r="AL33">
        <v>6.5341336592082628</v>
      </c>
      <c r="AM33">
        <v>3.8647029258814705</v>
      </c>
      <c r="AN33">
        <v>0</v>
      </c>
      <c r="AO33">
        <v>0</v>
      </c>
      <c r="AP33">
        <v>0</v>
      </c>
      <c r="AQ33">
        <v>0</v>
      </c>
      <c r="AR33">
        <v>10.257760938405795</v>
      </c>
      <c r="AS33">
        <v>7.9607011369313128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810.93089015345504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157.12149298242716</v>
      </c>
      <c r="L34">
        <v>62.749615995686845</v>
      </c>
      <c r="M34">
        <v>0</v>
      </c>
      <c r="N34">
        <v>28.882270068067893</v>
      </c>
      <c r="O34">
        <v>48.50118021419572</v>
      </c>
      <c r="P34">
        <v>66.466808061297527</v>
      </c>
      <c r="Q34">
        <v>2.6707773514285713</v>
      </c>
      <c r="R34">
        <v>10.364653468772961</v>
      </c>
      <c r="S34">
        <v>6.4489209386068476</v>
      </c>
      <c r="T34">
        <v>0</v>
      </c>
      <c r="U34">
        <v>265.51860269270151</v>
      </c>
      <c r="V34">
        <v>3.4870704843408595</v>
      </c>
      <c r="W34">
        <v>11.3470517435094</v>
      </c>
      <c r="X34">
        <v>36.072052855248309</v>
      </c>
      <c r="Y34">
        <v>0</v>
      </c>
      <c r="Z34">
        <v>1.5945037959999999</v>
      </c>
      <c r="AA34">
        <v>10.305684343530242</v>
      </c>
      <c r="AB34">
        <v>9.6617574417104279</v>
      </c>
      <c r="AC34">
        <v>2.3661626777132083</v>
      </c>
      <c r="AD34">
        <v>1.9379150492051473</v>
      </c>
      <c r="AE34">
        <v>4.0297270825409193</v>
      </c>
      <c r="AF34">
        <v>0</v>
      </c>
      <c r="AG34">
        <v>0</v>
      </c>
      <c r="AH34">
        <v>13.894071480000001</v>
      </c>
      <c r="AI34">
        <v>0</v>
      </c>
      <c r="AJ34">
        <v>0</v>
      </c>
      <c r="AK34">
        <v>13.186823988494877</v>
      </c>
      <c r="AL34">
        <v>6.2500409907917387</v>
      </c>
      <c r="AM34">
        <v>3.8647029258814705</v>
      </c>
      <c r="AN34">
        <v>0</v>
      </c>
      <c r="AO34">
        <v>0</v>
      </c>
      <c r="AP34">
        <v>0</v>
      </c>
      <c r="AQ34">
        <v>0</v>
      </c>
      <c r="AR34">
        <v>10.257760938405795</v>
      </c>
      <c r="AS34">
        <v>7.9607011369313128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784.94034870748874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157.12149298242716</v>
      </c>
      <c r="L35">
        <v>62.749615995686845</v>
      </c>
      <c r="M35">
        <v>0</v>
      </c>
      <c r="N35">
        <v>28.882270068067893</v>
      </c>
      <c r="O35">
        <v>48.50118021419572</v>
      </c>
      <c r="P35">
        <v>66.466808061297527</v>
      </c>
      <c r="Q35">
        <v>2.6707773514285713</v>
      </c>
      <c r="R35">
        <v>10.364653468772961</v>
      </c>
      <c r="S35">
        <v>6.4489209386068476</v>
      </c>
      <c r="T35">
        <v>0</v>
      </c>
      <c r="U35">
        <v>265.51860269270151</v>
      </c>
      <c r="V35">
        <v>3.4870704843408595</v>
      </c>
      <c r="W35">
        <v>11.3470517435094</v>
      </c>
      <c r="X35">
        <v>36.072052855248309</v>
      </c>
      <c r="Y35">
        <v>0</v>
      </c>
      <c r="Z35">
        <v>1.5945037959999999</v>
      </c>
      <c r="AA35">
        <v>6.870456229020161</v>
      </c>
      <c r="AB35">
        <v>3.2205858985746443</v>
      </c>
      <c r="AC35">
        <v>0</v>
      </c>
      <c r="AD35">
        <v>0</v>
      </c>
      <c r="AE35">
        <v>4.0297270825409193</v>
      </c>
      <c r="AF35">
        <v>0</v>
      </c>
      <c r="AG35">
        <v>0</v>
      </c>
      <c r="AH35">
        <v>13.894071480000001</v>
      </c>
      <c r="AI35">
        <v>0</v>
      </c>
      <c r="AJ35">
        <v>0</v>
      </c>
      <c r="AK35">
        <v>13.186823988494877</v>
      </c>
      <c r="AL35">
        <v>6.2500409907917387</v>
      </c>
      <c r="AM35">
        <v>3.8647029258814705</v>
      </c>
      <c r="AN35">
        <v>0</v>
      </c>
      <c r="AO35">
        <v>0</v>
      </c>
      <c r="AP35">
        <v>0</v>
      </c>
      <c r="AQ35">
        <v>0</v>
      </c>
      <c r="AR35">
        <v>10.257760938405795</v>
      </c>
      <c r="AS35">
        <v>7.9607011369313128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770.7598713229246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157.12149298242716</v>
      </c>
      <c r="L36">
        <v>62.749615995686845</v>
      </c>
      <c r="M36">
        <v>0</v>
      </c>
      <c r="N36">
        <v>28.882270068067893</v>
      </c>
      <c r="O36">
        <v>48.50118021419572</v>
      </c>
      <c r="P36">
        <v>66.466808061297527</v>
      </c>
      <c r="Q36">
        <v>2.6707773514285713</v>
      </c>
      <c r="R36">
        <v>10.364653468772961</v>
      </c>
      <c r="S36">
        <v>6.4489209386068476</v>
      </c>
      <c r="T36">
        <v>0</v>
      </c>
      <c r="U36">
        <v>265.51860269270151</v>
      </c>
      <c r="V36">
        <v>3.4870704843408595</v>
      </c>
      <c r="W36">
        <v>11.3470517435094</v>
      </c>
      <c r="X36">
        <v>36.072052855248309</v>
      </c>
      <c r="Y36">
        <v>0</v>
      </c>
      <c r="Z36">
        <v>1.5945037959999999</v>
      </c>
      <c r="AA36">
        <v>6.870456229020161</v>
      </c>
      <c r="AB36">
        <v>3.2205858985746443</v>
      </c>
      <c r="AC36">
        <v>0</v>
      </c>
      <c r="AD36">
        <v>0</v>
      </c>
      <c r="AE36">
        <v>4.0297270825409193</v>
      </c>
      <c r="AF36">
        <v>0</v>
      </c>
      <c r="AG36">
        <v>0</v>
      </c>
      <c r="AH36">
        <v>9.2627143200000006</v>
      </c>
      <c r="AI36">
        <v>0</v>
      </c>
      <c r="AJ36">
        <v>0</v>
      </c>
      <c r="AK36">
        <v>13.186823988494877</v>
      </c>
      <c r="AL36">
        <v>6.2500409907917387</v>
      </c>
      <c r="AM36">
        <v>3.8647029258814705</v>
      </c>
      <c r="AN36">
        <v>0</v>
      </c>
      <c r="AO36">
        <v>0</v>
      </c>
      <c r="AP36">
        <v>0</v>
      </c>
      <c r="AQ36">
        <v>0</v>
      </c>
      <c r="AR36">
        <v>10.257760938405795</v>
      </c>
      <c r="AS36">
        <v>7.9607011369313128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766.1285141629246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157.19118395929004</v>
      </c>
      <c r="L37">
        <v>62.799760401405877</v>
      </c>
      <c r="M37">
        <v>0</v>
      </c>
      <c r="N37">
        <v>28.882270068067893</v>
      </c>
      <c r="O37">
        <v>48.50118021419572</v>
      </c>
      <c r="P37">
        <v>66.466808061297527</v>
      </c>
      <c r="Q37">
        <v>2.6707773514285713</v>
      </c>
      <c r="R37">
        <v>10.364653468772961</v>
      </c>
      <c r="S37">
        <v>6.4489209386068476</v>
      </c>
      <c r="T37">
        <v>0</v>
      </c>
      <c r="U37">
        <v>265.51860269270151</v>
      </c>
      <c r="V37">
        <v>3.4870704843408595</v>
      </c>
      <c r="W37">
        <v>11.3470517435094</v>
      </c>
      <c r="X37">
        <v>36.072052855248309</v>
      </c>
      <c r="Y37">
        <v>0</v>
      </c>
      <c r="Z37">
        <v>1.5945037959999999</v>
      </c>
      <c r="AA37">
        <v>6.870456229020161</v>
      </c>
      <c r="AB37">
        <v>3.2205858985746443</v>
      </c>
      <c r="AC37">
        <v>0</v>
      </c>
      <c r="AD37">
        <v>0</v>
      </c>
      <c r="AE37">
        <v>4.0297270825409193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13.186823988494877</v>
      </c>
      <c r="AL37">
        <v>6.2500409907917387</v>
      </c>
      <c r="AM37">
        <v>3.8647029258814705</v>
      </c>
      <c r="AN37">
        <v>0</v>
      </c>
      <c r="AO37">
        <v>0</v>
      </c>
      <c r="AP37">
        <v>0</v>
      </c>
      <c r="AQ37">
        <v>0</v>
      </c>
      <c r="AR37">
        <v>10.7976432</v>
      </c>
      <c r="AS37">
        <v>7.800171228813559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761.99634473898311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157.19091832992513</v>
      </c>
      <c r="L38">
        <v>62.799760401405877</v>
      </c>
      <c r="M38">
        <v>0</v>
      </c>
      <c r="N38">
        <v>28.882270068067893</v>
      </c>
      <c r="O38">
        <v>48.50118021419572</v>
      </c>
      <c r="P38">
        <v>66.466808061297527</v>
      </c>
      <c r="Q38">
        <v>2.6707773514285713</v>
      </c>
      <c r="R38">
        <v>10.364653468772961</v>
      </c>
      <c r="S38">
        <v>6.4489209386068476</v>
      </c>
      <c r="T38">
        <v>0</v>
      </c>
      <c r="U38">
        <v>265.51860269270151</v>
      </c>
      <c r="V38">
        <v>3.4870704843408595</v>
      </c>
      <c r="W38">
        <v>11.3470517435094</v>
      </c>
      <c r="X38">
        <v>36.072052855248309</v>
      </c>
      <c r="Y38">
        <v>0</v>
      </c>
      <c r="Z38">
        <v>1.5945037959999999</v>
      </c>
      <c r="AA38">
        <v>6.870456229020161</v>
      </c>
      <c r="AB38">
        <v>3.2205858985746443</v>
      </c>
      <c r="AC38">
        <v>0</v>
      </c>
      <c r="AD38">
        <v>0</v>
      </c>
      <c r="AE38">
        <v>4.0297270825409193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13.186823988494877</v>
      </c>
      <c r="AL38">
        <v>6.2500409907917387</v>
      </c>
      <c r="AM38">
        <v>3.8647029258814705</v>
      </c>
      <c r="AN38">
        <v>0</v>
      </c>
      <c r="AO38">
        <v>0</v>
      </c>
      <c r="AP38">
        <v>0</v>
      </c>
      <c r="AQ38">
        <v>0</v>
      </c>
      <c r="AR38">
        <v>10.7976432</v>
      </c>
      <c r="AS38">
        <v>7.800171228813559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757.36472194961823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157.18993031254945</v>
      </c>
      <c r="L39">
        <v>62.799760401405877</v>
      </c>
      <c r="M39">
        <v>0</v>
      </c>
      <c r="N39">
        <v>28.882270068067893</v>
      </c>
      <c r="O39">
        <v>48.50118021419572</v>
      </c>
      <c r="P39">
        <v>66.466808061297527</v>
      </c>
      <c r="Q39">
        <v>2.6707773514285713</v>
      </c>
      <c r="R39">
        <v>10.364653468772961</v>
      </c>
      <c r="S39">
        <v>6.4489209386068476</v>
      </c>
      <c r="T39">
        <v>0</v>
      </c>
      <c r="U39">
        <v>265.51860269270151</v>
      </c>
      <c r="V39">
        <v>3.4870704843408595</v>
      </c>
      <c r="W39">
        <v>11.3470517435094</v>
      </c>
      <c r="X39">
        <v>36.072052855248309</v>
      </c>
      <c r="Y39">
        <v>0</v>
      </c>
      <c r="Z39">
        <v>1.5945037959999999</v>
      </c>
      <c r="AA39">
        <v>6.870456229020161</v>
      </c>
      <c r="AB39">
        <v>3.2205858985746443</v>
      </c>
      <c r="AC39">
        <v>0</v>
      </c>
      <c r="AD39">
        <v>0</v>
      </c>
      <c r="AE39">
        <v>4.0297270825409193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13.186823988494877</v>
      </c>
      <c r="AL39">
        <v>6.2500409907917387</v>
      </c>
      <c r="AM39">
        <v>3.8647029258814705</v>
      </c>
      <c r="AN39">
        <v>0</v>
      </c>
      <c r="AO39">
        <v>0</v>
      </c>
      <c r="AP39">
        <v>0</v>
      </c>
      <c r="AQ39">
        <v>0</v>
      </c>
      <c r="AR39">
        <v>10.257760938405795</v>
      </c>
      <c r="AS39">
        <v>7.800171228813559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756.82385167064831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82.790703433804083</v>
      </c>
      <c r="L40">
        <v>62.799760401405877</v>
      </c>
      <c r="M40">
        <v>0</v>
      </c>
      <c r="N40">
        <v>28.882270068067893</v>
      </c>
      <c r="O40">
        <v>48.50118021419572</v>
      </c>
      <c r="P40">
        <v>66.466808061297527</v>
      </c>
      <c r="Q40">
        <v>2.6707773514285713</v>
      </c>
      <c r="R40">
        <v>10.364653468772961</v>
      </c>
      <c r="S40">
        <v>6.4489209386068476</v>
      </c>
      <c r="T40">
        <v>0</v>
      </c>
      <c r="U40">
        <v>265.51860269270151</v>
      </c>
      <c r="V40">
        <v>3.4870704843408595</v>
      </c>
      <c r="W40">
        <v>11.3470517435094</v>
      </c>
      <c r="X40">
        <v>36.072052855248309</v>
      </c>
      <c r="Y40">
        <v>0</v>
      </c>
      <c r="Z40">
        <v>1.5945037959999999</v>
      </c>
      <c r="AA40">
        <v>3.4352281145100805</v>
      </c>
      <c r="AB40">
        <v>0</v>
      </c>
      <c r="AC40">
        <v>0</v>
      </c>
      <c r="AD40">
        <v>0</v>
      </c>
      <c r="AE40">
        <v>4.0297270825409193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13.186823988494877</v>
      </c>
      <c r="AL40">
        <v>6.2500409907917387</v>
      </c>
      <c r="AM40">
        <v>3.8647029258814705</v>
      </c>
      <c r="AN40">
        <v>0</v>
      </c>
      <c r="AO40">
        <v>0</v>
      </c>
      <c r="AP40">
        <v>0</v>
      </c>
      <c r="AQ40">
        <v>0</v>
      </c>
      <c r="AR40">
        <v>10.257760938405795</v>
      </c>
      <c r="AS40">
        <v>7.800171228813559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675.76881077881819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82.791995913447309</v>
      </c>
      <c r="L41">
        <v>62.799760401405877</v>
      </c>
      <c r="M41">
        <v>0</v>
      </c>
      <c r="N41">
        <v>28.882270068067893</v>
      </c>
      <c r="O41">
        <v>48.50118021419572</v>
      </c>
      <c r="P41">
        <v>66.466808061297527</v>
      </c>
      <c r="Q41">
        <v>2.6707773514285713</v>
      </c>
      <c r="R41">
        <v>10.364653468772961</v>
      </c>
      <c r="S41">
        <v>6.4489209386068476</v>
      </c>
      <c r="T41">
        <v>0</v>
      </c>
      <c r="U41">
        <v>265.51860269270151</v>
      </c>
      <c r="V41">
        <v>3.4817598857142857</v>
      </c>
      <c r="W41">
        <v>11.3470517435094</v>
      </c>
      <c r="X41">
        <v>36.072052855248309</v>
      </c>
      <c r="Y41">
        <v>0</v>
      </c>
      <c r="Z41">
        <v>1.5945037959999999</v>
      </c>
      <c r="AA41">
        <v>3.4352281145100805</v>
      </c>
      <c r="AB41">
        <v>0</v>
      </c>
      <c r="AC41">
        <v>0</v>
      </c>
      <c r="AD41">
        <v>0</v>
      </c>
      <c r="AE41">
        <v>4.0297270825409193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13.186823988494877</v>
      </c>
      <c r="AL41">
        <v>6.2500409907917387</v>
      </c>
      <c r="AM41">
        <v>3.8647029258814705</v>
      </c>
      <c r="AN41">
        <v>0</v>
      </c>
      <c r="AO41">
        <v>0</v>
      </c>
      <c r="AP41">
        <v>0</v>
      </c>
      <c r="AQ41">
        <v>0</v>
      </c>
      <c r="AR41">
        <v>10.257760938405795</v>
      </c>
      <c r="AS41">
        <v>7.800171228813559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675.76479265983482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82.791053740351458</v>
      </c>
      <c r="L42">
        <v>34.659847542929803</v>
      </c>
      <c r="M42">
        <v>0</v>
      </c>
      <c r="N42">
        <v>28.882270068067893</v>
      </c>
      <c r="O42">
        <v>48.50118021419572</v>
      </c>
      <c r="P42">
        <v>66.466808061297527</v>
      </c>
      <c r="Q42">
        <v>2.6688717003257327</v>
      </c>
      <c r="R42">
        <v>10.367111529662221</v>
      </c>
      <c r="S42">
        <v>6.4509992502278948</v>
      </c>
      <c r="T42">
        <v>0</v>
      </c>
      <c r="U42">
        <v>265.51860269270151</v>
      </c>
      <c r="V42">
        <v>3.489763386043534</v>
      </c>
      <c r="W42">
        <v>11.347522083549558</v>
      </c>
      <c r="X42">
        <v>36.071361604227882</v>
      </c>
      <c r="Y42">
        <v>0</v>
      </c>
      <c r="Z42">
        <v>1.5945037959999999</v>
      </c>
      <c r="AA42">
        <v>2.4724987428504459</v>
      </c>
      <c r="AB42">
        <v>0</v>
      </c>
      <c r="AC42">
        <v>0</v>
      </c>
      <c r="AD42">
        <v>0</v>
      </c>
      <c r="AE42">
        <v>4.0297270825409193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13.186823988494877</v>
      </c>
      <c r="AL42">
        <v>6.2500409907917387</v>
      </c>
      <c r="AM42">
        <v>3.8647029258814705</v>
      </c>
      <c r="AN42">
        <v>0</v>
      </c>
      <c r="AO42">
        <v>0</v>
      </c>
      <c r="AP42">
        <v>0</v>
      </c>
      <c r="AQ42">
        <v>0</v>
      </c>
      <c r="AR42">
        <v>10.257760938405795</v>
      </c>
      <c r="AS42">
        <v>7.800171228813559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646.67162156735958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95.2597953532823</v>
      </c>
      <c r="L43">
        <v>34.659899725412991</v>
      </c>
      <c r="M43">
        <v>0</v>
      </c>
      <c r="N43">
        <v>28.882270068067893</v>
      </c>
      <c r="O43">
        <v>48.50118021419572</v>
      </c>
      <c r="P43">
        <v>66.466808061297527</v>
      </c>
      <c r="Q43">
        <v>1.923128804733728</v>
      </c>
      <c r="R43">
        <v>10.367111529662221</v>
      </c>
      <c r="S43">
        <v>4.0006984063745019</v>
      </c>
      <c r="T43">
        <v>0</v>
      </c>
      <c r="U43">
        <v>265.51860269270151</v>
      </c>
      <c r="V43">
        <v>3.4817598857142857</v>
      </c>
      <c r="W43">
        <v>11.3470517435094</v>
      </c>
      <c r="X43">
        <v>36.072052855248309</v>
      </c>
      <c r="Y43">
        <v>0</v>
      </c>
      <c r="Z43">
        <v>1.5945037959999999</v>
      </c>
      <c r="AA43">
        <v>0</v>
      </c>
      <c r="AB43">
        <v>0</v>
      </c>
      <c r="AC43">
        <v>0</v>
      </c>
      <c r="AD43">
        <v>0</v>
      </c>
      <c r="AE43">
        <v>4.0297270825409193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13.186823988494877</v>
      </c>
      <c r="AL43">
        <v>6.2500409907917387</v>
      </c>
      <c r="AM43">
        <v>3.8647029258814705</v>
      </c>
      <c r="AN43">
        <v>0</v>
      </c>
      <c r="AO43">
        <v>0</v>
      </c>
      <c r="AP43">
        <v>0</v>
      </c>
      <c r="AQ43">
        <v>0</v>
      </c>
      <c r="AR43">
        <v>10.122790500000001</v>
      </c>
      <c r="AS43">
        <v>7.800171228813559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653.32911985272301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104.11065858325044</v>
      </c>
      <c r="L44">
        <v>34.659969493861418</v>
      </c>
      <c r="M44">
        <v>0</v>
      </c>
      <c r="N44">
        <v>28.882270068067893</v>
      </c>
      <c r="O44">
        <v>48.50118021419572</v>
      </c>
      <c r="P44">
        <v>66.466808061297527</v>
      </c>
      <c r="Q44">
        <v>1.923128804733728</v>
      </c>
      <c r="R44">
        <v>10.367111529662221</v>
      </c>
      <c r="S44">
        <v>3.8502237538779736</v>
      </c>
      <c r="T44">
        <v>0</v>
      </c>
      <c r="U44">
        <v>265.51860269270151</v>
      </c>
      <c r="V44">
        <v>3.4817598857142857</v>
      </c>
      <c r="W44">
        <v>11.3470517435094</v>
      </c>
      <c r="X44">
        <v>36.072052855248309</v>
      </c>
      <c r="Y44">
        <v>0</v>
      </c>
      <c r="Z44">
        <v>1.5945037959999999</v>
      </c>
      <c r="AA44">
        <v>0</v>
      </c>
      <c r="AB44">
        <v>0</v>
      </c>
      <c r="AC44">
        <v>0</v>
      </c>
      <c r="AD44">
        <v>0</v>
      </c>
      <c r="AE44">
        <v>4.0297270825409193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13.186823988494877</v>
      </c>
      <c r="AL44">
        <v>6.2500409907917387</v>
      </c>
      <c r="AM44">
        <v>3.8647029258814705</v>
      </c>
      <c r="AN44">
        <v>0</v>
      </c>
      <c r="AO44">
        <v>0</v>
      </c>
      <c r="AP44">
        <v>0</v>
      </c>
      <c r="AQ44">
        <v>0</v>
      </c>
      <c r="AR44">
        <v>10.122790500000001</v>
      </c>
      <c r="AS44">
        <v>7.800171228813559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662.02957819864298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85.372006668553254</v>
      </c>
      <c r="L45">
        <v>34.660301635765059</v>
      </c>
      <c r="M45">
        <v>0</v>
      </c>
      <c r="N45">
        <v>28.882270068067893</v>
      </c>
      <c r="O45">
        <v>48.50118021419572</v>
      </c>
      <c r="P45">
        <v>66.466808061297527</v>
      </c>
      <c r="Q45">
        <v>1.9301421793032787</v>
      </c>
      <c r="R45">
        <v>5.7767562461368653</v>
      </c>
      <c r="S45">
        <v>3.8505867872807014</v>
      </c>
      <c r="T45">
        <v>0</v>
      </c>
      <c r="U45">
        <v>265.51860269270151</v>
      </c>
      <c r="V45">
        <v>3.4817598857142857</v>
      </c>
      <c r="W45">
        <v>11.3470517435094</v>
      </c>
      <c r="X45">
        <v>36.072052855248309</v>
      </c>
      <c r="Y45">
        <v>0</v>
      </c>
      <c r="Z45">
        <v>1.5945037959999999</v>
      </c>
      <c r="AA45">
        <v>0</v>
      </c>
      <c r="AB45">
        <v>0</v>
      </c>
      <c r="AC45">
        <v>0</v>
      </c>
      <c r="AD45">
        <v>0</v>
      </c>
      <c r="AE45">
        <v>4.0297270825409193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13.186823988494877</v>
      </c>
      <c r="AL45">
        <v>6.2500409907917387</v>
      </c>
      <c r="AM45">
        <v>3.8647029258814705</v>
      </c>
      <c r="AN45">
        <v>0</v>
      </c>
      <c r="AO45">
        <v>0</v>
      </c>
      <c r="AP45">
        <v>0</v>
      </c>
      <c r="AQ45">
        <v>0</v>
      </c>
      <c r="AR45">
        <v>10.122790500000001</v>
      </c>
      <c r="AS45">
        <v>7.800171228813559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638.70827955029642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83.672295587775864</v>
      </c>
      <c r="L46">
        <v>34.659716328938366</v>
      </c>
      <c r="M46">
        <v>0</v>
      </c>
      <c r="N46">
        <v>28.882270068067893</v>
      </c>
      <c r="O46">
        <v>48.50118021419572</v>
      </c>
      <c r="P46">
        <v>66.466808061297527</v>
      </c>
      <c r="Q46">
        <v>1.9301421793032787</v>
      </c>
      <c r="R46">
        <v>5.7767562461368653</v>
      </c>
      <c r="S46">
        <v>3.8505867872807014</v>
      </c>
      <c r="T46">
        <v>0</v>
      </c>
      <c r="U46">
        <v>265.51860269270151</v>
      </c>
      <c r="V46">
        <v>3.4817598857142857</v>
      </c>
      <c r="W46">
        <v>11.3470517435094</v>
      </c>
      <c r="X46">
        <v>36.072052855248309</v>
      </c>
      <c r="Y46">
        <v>0</v>
      </c>
      <c r="Z46">
        <v>1.5945037959999999</v>
      </c>
      <c r="AA46">
        <v>0</v>
      </c>
      <c r="AB46">
        <v>0</v>
      </c>
      <c r="AC46">
        <v>0</v>
      </c>
      <c r="AD46">
        <v>0</v>
      </c>
      <c r="AE46">
        <v>4.0297270825409193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13.186823988494877</v>
      </c>
      <c r="AL46">
        <v>6.2500409907917387</v>
      </c>
      <c r="AM46">
        <v>3.8647029258814705</v>
      </c>
      <c r="AN46">
        <v>0</v>
      </c>
      <c r="AO46">
        <v>0</v>
      </c>
      <c r="AP46">
        <v>0</v>
      </c>
      <c r="AQ46">
        <v>0</v>
      </c>
      <c r="AR46">
        <v>10.122790500000001</v>
      </c>
      <c r="AS46">
        <v>7.800171228813559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637.00798316269231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83.672295587775864</v>
      </c>
      <c r="L47">
        <v>34.659068087049917</v>
      </c>
      <c r="M47">
        <v>0</v>
      </c>
      <c r="N47">
        <v>28.882270068067893</v>
      </c>
      <c r="O47">
        <v>48.50118021419572</v>
      </c>
      <c r="P47">
        <v>66.466808061297527</v>
      </c>
      <c r="Q47">
        <v>1.996452816020025</v>
      </c>
      <c r="R47">
        <v>5.7767562461368653</v>
      </c>
      <c r="S47">
        <v>3.8495019685039367</v>
      </c>
      <c r="T47">
        <v>0</v>
      </c>
      <c r="U47">
        <v>265.51860269270151</v>
      </c>
      <c r="V47">
        <v>3.4817598857142857</v>
      </c>
      <c r="W47">
        <v>11.3470517435094</v>
      </c>
      <c r="X47">
        <v>36.072052855248309</v>
      </c>
      <c r="Y47">
        <v>0</v>
      </c>
      <c r="Z47">
        <v>1.5945037959999999</v>
      </c>
      <c r="AA47">
        <v>0</v>
      </c>
      <c r="AB47">
        <v>0</v>
      </c>
      <c r="AC47">
        <v>0</v>
      </c>
      <c r="AD47">
        <v>0</v>
      </c>
      <c r="AE47">
        <v>4.0297270825409193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13.186823988494877</v>
      </c>
      <c r="AL47">
        <v>6.2500409907917387</v>
      </c>
      <c r="AM47">
        <v>3.8647029258814705</v>
      </c>
      <c r="AN47">
        <v>0</v>
      </c>
      <c r="AO47">
        <v>0</v>
      </c>
      <c r="AP47">
        <v>6.263711355360399E-2</v>
      </c>
      <c r="AQ47">
        <v>0</v>
      </c>
      <c r="AR47">
        <v>10.122790500000001</v>
      </c>
      <c r="AS47">
        <v>7.800171228813559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637.13519785229744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83.672295587775864</v>
      </c>
      <c r="L48">
        <v>34.658986337652678</v>
      </c>
      <c r="M48">
        <v>0</v>
      </c>
      <c r="N48">
        <v>28.882270068067893</v>
      </c>
      <c r="O48">
        <v>48.50118021419572</v>
      </c>
      <c r="P48">
        <v>66.466808061297527</v>
      </c>
      <c r="Q48">
        <v>1.9223192499999999</v>
      </c>
      <c r="R48">
        <v>5.7729629175550814</v>
      </c>
      <c r="S48">
        <v>3.8495019685039367</v>
      </c>
      <c r="T48">
        <v>0</v>
      </c>
      <c r="U48">
        <v>265.51860269270151</v>
      </c>
      <c r="V48">
        <v>3.4817598857142857</v>
      </c>
      <c r="W48">
        <v>11.3470517435094</v>
      </c>
      <c r="X48">
        <v>36.072052855248309</v>
      </c>
      <c r="Y48">
        <v>0</v>
      </c>
      <c r="Z48">
        <v>1.5945037959999999</v>
      </c>
      <c r="AA48">
        <v>0</v>
      </c>
      <c r="AB48">
        <v>0</v>
      </c>
      <c r="AC48">
        <v>0</v>
      </c>
      <c r="AD48">
        <v>0</v>
      </c>
      <c r="AE48">
        <v>4.0297270825409193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13.186823988494877</v>
      </c>
      <c r="AL48">
        <v>6.2500409907917387</v>
      </c>
      <c r="AM48">
        <v>3.8647029258814705</v>
      </c>
      <c r="AN48">
        <v>0</v>
      </c>
      <c r="AO48">
        <v>0</v>
      </c>
      <c r="AP48">
        <v>6.263711355360399E-2</v>
      </c>
      <c r="AQ48">
        <v>0</v>
      </c>
      <c r="AR48">
        <v>10.122790500000001</v>
      </c>
      <c r="AS48">
        <v>7.800171228813559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637.05718920829838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86.920601922384421</v>
      </c>
      <c r="L49">
        <v>35.619515752905549</v>
      </c>
      <c r="M49">
        <v>0</v>
      </c>
      <c r="N49">
        <v>28.882270068067893</v>
      </c>
      <c r="O49">
        <v>48.50118021419572</v>
      </c>
      <c r="P49">
        <v>66.466808061297527</v>
      </c>
      <c r="Q49">
        <v>1.9223192499999999</v>
      </c>
      <c r="R49">
        <v>5.7729629175550814</v>
      </c>
      <c r="S49">
        <v>3.8495019685039367</v>
      </c>
      <c r="T49">
        <v>0</v>
      </c>
      <c r="U49">
        <v>273.21859565862553</v>
      </c>
      <c r="V49">
        <v>3.4884179300635783</v>
      </c>
      <c r="W49">
        <v>11.347587531380752</v>
      </c>
      <c r="X49">
        <v>36.071575544199135</v>
      </c>
      <c r="Y49">
        <v>0</v>
      </c>
      <c r="Z49">
        <v>1.5945037959999999</v>
      </c>
      <c r="AA49">
        <v>0</v>
      </c>
      <c r="AB49">
        <v>0</v>
      </c>
      <c r="AC49">
        <v>0</v>
      </c>
      <c r="AD49">
        <v>0</v>
      </c>
      <c r="AE49">
        <v>4.0297270825409193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13.186823988494877</v>
      </c>
      <c r="AL49">
        <v>2.8409277000000004</v>
      </c>
      <c r="AM49">
        <v>3.8647029258814705</v>
      </c>
      <c r="AN49">
        <v>0</v>
      </c>
      <c r="AO49">
        <v>0</v>
      </c>
      <c r="AP49">
        <v>6.263711355360399E-2</v>
      </c>
      <c r="AQ49">
        <v>0</v>
      </c>
      <c r="AR49">
        <v>10.122790500000001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645.5636211544637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86.920601922384421</v>
      </c>
      <c r="L50">
        <v>35.619515752905549</v>
      </c>
      <c r="M50">
        <v>0</v>
      </c>
      <c r="N50">
        <v>28.882270068067893</v>
      </c>
      <c r="O50">
        <v>48.50118021419572</v>
      </c>
      <c r="P50">
        <v>66.466808061297527</v>
      </c>
      <c r="Q50">
        <v>1.9223192499999999</v>
      </c>
      <c r="R50">
        <v>5.7729629175550814</v>
      </c>
      <c r="S50">
        <v>3.8495019685039367</v>
      </c>
      <c r="T50">
        <v>0</v>
      </c>
      <c r="U50">
        <v>284.59783612007442</v>
      </c>
      <c r="V50">
        <v>3.4884179300635783</v>
      </c>
      <c r="W50">
        <v>11.347587531380752</v>
      </c>
      <c r="X50">
        <v>36.071575544199135</v>
      </c>
      <c r="Y50">
        <v>0</v>
      </c>
      <c r="Z50">
        <v>1.5945037959999999</v>
      </c>
      <c r="AA50">
        <v>0</v>
      </c>
      <c r="AB50">
        <v>0</v>
      </c>
      <c r="AC50">
        <v>0</v>
      </c>
      <c r="AD50">
        <v>0</v>
      </c>
      <c r="AE50">
        <v>4.0297270825409193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13.186823988494877</v>
      </c>
      <c r="AL50">
        <v>2.8409277000000004</v>
      </c>
      <c r="AM50">
        <v>3.8647029258814705</v>
      </c>
      <c r="AN50">
        <v>0</v>
      </c>
      <c r="AO50">
        <v>0</v>
      </c>
      <c r="AP50">
        <v>6.263711355360399E-2</v>
      </c>
      <c r="AQ50">
        <v>0</v>
      </c>
      <c r="AR50">
        <v>10.122790500000001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656.94286161591253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86.64050064466656</v>
      </c>
      <c r="L51">
        <v>35.619665033308451</v>
      </c>
      <c r="M51">
        <v>0</v>
      </c>
      <c r="N51">
        <v>28.882270068067893</v>
      </c>
      <c r="O51">
        <v>48.50118021419572</v>
      </c>
      <c r="P51">
        <v>66.466808061297527</v>
      </c>
      <c r="Q51">
        <v>1.9237099937304074</v>
      </c>
      <c r="R51">
        <v>5.7788957306158624</v>
      </c>
      <c r="S51">
        <v>4.0009057234726688</v>
      </c>
      <c r="T51">
        <v>0</v>
      </c>
      <c r="U51">
        <v>293.21040543592989</v>
      </c>
      <c r="V51">
        <v>3.4885007069813172</v>
      </c>
      <c r="W51">
        <v>11.347587531380752</v>
      </c>
      <c r="X51">
        <v>36.072052855248309</v>
      </c>
      <c r="Y51">
        <v>0</v>
      </c>
      <c r="Z51">
        <v>1.5945037959999999</v>
      </c>
      <c r="AA51">
        <v>0</v>
      </c>
      <c r="AB51">
        <v>0</v>
      </c>
      <c r="AC51">
        <v>0</v>
      </c>
      <c r="AD51">
        <v>0</v>
      </c>
      <c r="AE51">
        <v>4.0297270825409193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13.186823988494877</v>
      </c>
      <c r="AL51">
        <v>2.8409277000000004</v>
      </c>
      <c r="AM51">
        <v>3.8647029258814705</v>
      </c>
      <c r="AN51">
        <v>0</v>
      </c>
      <c r="AO51">
        <v>0</v>
      </c>
      <c r="AP51">
        <v>6.263711355360399E-2</v>
      </c>
      <c r="AQ51">
        <v>0</v>
      </c>
      <c r="AR51">
        <v>10.257760938405795</v>
      </c>
      <c r="AS51">
        <v>7.800171228813559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665.56973677258577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86.64050064466656</v>
      </c>
      <c r="L52">
        <v>35.619665033308451</v>
      </c>
      <c r="M52">
        <v>0</v>
      </c>
      <c r="N52">
        <v>28.882270068067893</v>
      </c>
      <c r="O52">
        <v>48.50118021419572</v>
      </c>
      <c r="P52">
        <v>66.466808061297527</v>
      </c>
      <c r="Q52">
        <v>1.9237099937304074</v>
      </c>
      <c r="R52">
        <v>5.7788957306158624</v>
      </c>
      <c r="S52">
        <v>3.8514391090146747</v>
      </c>
      <c r="T52">
        <v>0</v>
      </c>
      <c r="U52">
        <v>293.59147158549581</v>
      </c>
      <c r="V52">
        <v>3.4885007069813172</v>
      </c>
      <c r="W52">
        <v>11.347587531380752</v>
      </c>
      <c r="X52">
        <v>36.072052855248309</v>
      </c>
      <c r="Y52">
        <v>0</v>
      </c>
      <c r="Z52">
        <v>1.5945037959999999</v>
      </c>
      <c r="AA52">
        <v>0</v>
      </c>
      <c r="AB52">
        <v>0</v>
      </c>
      <c r="AC52">
        <v>0</v>
      </c>
      <c r="AD52">
        <v>0</v>
      </c>
      <c r="AE52">
        <v>4.0297270825409193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13.186823988494877</v>
      </c>
      <c r="AL52">
        <v>2.8409277000000004</v>
      </c>
      <c r="AM52">
        <v>3.8647029258814705</v>
      </c>
      <c r="AN52">
        <v>0</v>
      </c>
      <c r="AO52">
        <v>0</v>
      </c>
      <c r="AP52">
        <v>6.263711355360399E-2</v>
      </c>
      <c r="AQ52">
        <v>0</v>
      </c>
      <c r="AR52">
        <v>10.257760938405795</v>
      </c>
      <c r="AS52">
        <v>7.800171228813559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665.80133630769376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86.64050064466656</v>
      </c>
      <c r="L53">
        <v>35.619665033308451</v>
      </c>
      <c r="M53">
        <v>0</v>
      </c>
      <c r="N53">
        <v>28.882270068067893</v>
      </c>
      <c r="O53">
        <v>48.50118021419572</v>
      </c>
      <c r="P53">
        <v>66.466808061297527</v>
      </c>
      <c r="Q53">
        <v>1.9237099937304074</v>
      </c>
      <c r="R53">
        <v>5.7788957306158624</v>
      </c>
      <c r="S53">
        <v>3.8514391090146747</v>
      </c>
      <c r="T53">
        <v>0</v>
      </c>
      <c r="U53">
        <v>293.59147158549581</v>
      </c>
      <c r="V53">
        <v>3.4885007069813172</v>
      </c>
      <c r="W53">
        <v>11.347587531380752</v>
      </c>
      <c r="X53">
        <v>36.069707265349329</v>
      </c>
      <c r="Y53">
        <v>0</v>
      </c>
      <c r="Z53">
        <v>1.5945037959999999</v>
      </c>
      <c r="AA53">
        <v>0</v>
      </c>
      <c r="AB53">
        <v>0</v>
      </c>
      <c r="AC53">
        <v>0</v>
      </c>
      <c r="AD53">
        <v>0</v>
      </c>
      <c r="AE53">
        <v>4.0297270825409193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13.186823988494877</v>
      </c>
      <c r="AL53">
        <v>2.8409277000000004</v>
      </c>
      <c r="AM53">
        <v>3.8647029258814705</v>
      </c>
      <c r="AN53">
        <v>0</v>
      </c>
      <c r="AO53">
        <v>0</v>
      </c>
      <c r="AP53">
        <v>1.5659263150946152</v>
      </c>
      <c r="AQ53">
        <v>0</v>
      </c>
      <c r="AR53">
        <v>9.7178789307971005</v>
      </c>
      <c r="AS53">
        <v>7.800171228813559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666.76239791172713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86.64050064466656</v>
      </c>
      <c r="L54">
        <v>35.619665033308451</v>
      </c>
      <c r="M54">
        <v>0</v>
      </c>
      <c r="N54">
        <v>28.882270068067893</v>
      </c>
      <c r="O54">
        <v>48.50118021419572</v>
      </c>
      <c r="P54">
        <v>66.466808061297527</v>
      </c>
      <c r="Q54">
        <v>1.9237099937304074</v>
      </c>
      <c r="R54">
        <v>5.7788957306158624</v>
      </c>
      <c r="S54">
        <v>3.8514391090146747</v>
      </c>
      <c r="T54">
        <v>0</v>
      </c>
      <c r="U54">
        <v>293.59147158549581</v>
      </c>
      <c r="V54">
        <v>1.9292239651567946</v>
      </c>
      <c r="W54">
        <v>6.7389823117797691</v>
      </c>
      <c r="X54">
        <v>20.219052830957231</v>
      </c>
      <c r="Y54">
        <v>0</v>
      </c>
      <c r="Z54">
        <v>1.5945037959999999</v>
      </c>
      <c r="AA54">
        <v>0</v>
      </c>
      <c r="AB54">
        <v>0</v>
      </c>
      <c r="AC54">
        <v>0</v>
      </c>
      <c r="AD54">
        <v>0</v>
      </c>
      <c r="AE54">
        <v>4.0297270825409193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13.186823988494877</v>
      </c>
      <c r="AL54">
        <v>2.8409277000000004</v>
      </c>
      <c r="AM54">
        <v>3.8647029258814705</v>
      </c>
      <c r="AN54">
        <v>0</v>
      </c>
      <c r="AO54">
        <v>0</v>
      </c>
      <c r="AP54">
        <v>1.5659263150946152</v>
      </c>
      <c r="AQ54">
        <v>0</v>
      </c>
      <c r="AR54">
        <v>9.7178789307971005</v>
      </c>
      <c r="AS54">
        <v>7.800171228813559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644.74386151590954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86.64050064466656</v>
      </c>
      <c r="L55">
        <v>35.619665033308451</v>
      </c>
      <c r="M55">
        <v>0</v>
      </c>
      <c r="N55">
        <v>28.883832622602213</v>
      </c>
      <c r="O55">
        <v>50.381250000000009</v>
      </c>
      <c r="P55">
        <v>66.463525974304417</v>
      </c>
      <c r="Q55">
        <v>1.9237099937304074</v>
      </c>
      <c r="R55">
        <v>5.7788957306158624</v>
      </c>
      <c r="S55">
        <v>3.8514391090146747</v>
      </c>
      <c r="T55">
        <v>0</v>
      </c>
      <c r="U55">
        <v>293.59147158549581</v>
      </c>
      <c r="V55">
        <v>1.9292239651567946</v>
      </c>
      <c r="W55">
        <v>6.7393525840637443</v>
      </c>
      <c r="X55">
        <v>20.217797441418622</v>
      </c>
      <c r="Y55">
        <v>0</v>
      </c>
      <c r="Z55">
        <v>1.5945037959999999</v>
      </c>
      <c r="AA55">
        <v>0</v>
      </c>
      <c r="AB55">
        <v>0</v>
      </c>
      <c r="AC55">
        <v>0</v>
      </c>
      <c r="AD55">
        <v>0</v>
      </c>
      <c r="AE55">
        <v>4.0297270825409193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13.186823988494877</v>
      </c>
      <c r="AL55">
        <v>2.8409277000000004</v>
      </c>
      <c r="AM55">
        <v>3.8647029258814705</v>
      </c>
      <c r="AN55">
        <v>0</v>
      </c>
      <c r="AO55">
        <v>0</v>
      </c>
      <c r="AP55">
        <v>1.5659263150946152</v>
      </c>
      <c r="AQ55">
        <v>0</v>
      </c>
      <c r="AR55">
        <v>10.257760938405795</v>
      </c>
      <c r="AS55">
        <v>7.800171228813559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647.16120865960897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86.64050064466656</v>
      </c>
      <c r="L56">
        <v>35.619665033308451</v>
      </c>
      <c r="M56">
        <v>0</v>
      </c>
      <c r="N56">
        <v>28.883832622602213</v>
      </c>
      <c r="O56">
        <v>48.500191089222312</v>
      </c>
      <c r="P56">
        <v>66.463525974304417</v>
      </c>
      <c r="Q56">
        <v>1.9237099937304074</v>
      </c>
      <c r="R56">
        <v>5.7788957306158624</v>
      </c>
      <c r="S56">
        <v>3.8514391090146747</v>
      </c>
      <c r="T56">
        <v>0</v>
      </c>
      <c r="U56">
        <v>293.59147158549581</v>
      </c>
      <c r="V56">
        <v>1.9292239651567946</v>
      </c>
      <c r="W56">
        <v>6.7393525840637443</v>
      </c>
      <c r="X56">
        <v>20.217797441418622</v>
      </c>
      <c r="Y56">
        <v>0</v>
      </c>
      <c r="Z56">
        <v>1.5945037959999999</v>
      </c>
      <c r="AA56">
        <v>0</v>
      </c>
      <c r="AB56">
        <v>0</v>
      </c>
      <c r="AC56">
        <v>0</v>
      </c>
      <c r="AD56">
        <v>0</v>
      </c>
      <c r="AE56">
        <v>4.0297270825409193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13.186823988494877</v>
      </c>
      <c r="AL56">
        <v>2.8409277000000004</v>
      </c>
      <c r="AM56">
        <v>3.8647029258814705</v>
      </c>
      <c r="AN56">
        <v>0</v>
      </c>
      <c r="AO56">
        <v>0</v>
      </c>
      <c r="AP56">
        <v>1.5659263150946152</v>
      </c>
      <c r="AQ56">
        <v>0</v>
      </c>
      <c r="AR56">
        <v>10.257760938405795</v>
      </c>
      <c r="AS56">
        <v>7.800171228813559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645.28014974883126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86.64050064466656</v>
      </c>
      <c r="L57">
        <v>35.619665033308451</v>
      </c>
      <c r="M57">
        <v>0</v>
      </c>
      <c r="N57">
        <v>28.883832622602213</v>
      </c>
      <c r="O57">
        <v>48.500191089222312</v>
      </c>
      <c r="P57">
        <v>66.463525974304417</v>
      </c>
      <c r="Q57">
        <v>1.9237099937304074</v>
      </c>
      <c r="R57">
        <v>5.7788957306158624</v>
      </c>
      <c r="S57">
        <v>3.8514391090146747</v>
      </c>
      <c r="T57">
        <v>0</v>
      </c>
      <c r="U57">
        <v>293.59147158549581</v>
      </c>
      <c r="V57">
        <v>1.9292239651567946</v>
      </c>
      <c r="W57">
        <v>6.7393525840637443</v>
      </c>
      <c r="X57">
        <v>20.217797441418622</v>
      </c>
      <c r="Y57">
        <v>0</v>
      </c>
      <c r="Z57">
        <v>1.5945037959999999</v>
      </c>
      <c r="AA57">
        <v>0</v>
      </c>
      <c r="AB57">
        <v>0</v>
      </c>
      <c r="AC57">
        <v>0</v>
      </c>
      <c r="AD57">
        <v>0</v>
      </c>
      <c r="AE57">
        <v>4.0297270825409193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13.186823988494877</v>
      </c>
      <c r="AL57">
        <v>0.56818559079173847</v>
      </c>
      <c r="AM57">
        <v>3.8647029258814705</v>
      </c>
      <c r="AN57">
        <v>0</v>
      </c>
      <c r="AO57">
        <v>0</v>
      </c>
      <c r="AP57">
        <v>1.5659263150946152</v>
      </c>
      <c r="AQ57">
        <v>0</v>
      </c>
      <c r="AR57">
        <v>10.257760938405795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643.00740763962301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86.64050064466656</v>
      </c>
      <c r="L58">
        <v>35.619665033308451</v>
      </c>
      <c r="M58">
        <v>0</v>
      </c>
      <c r="N58">
        <v>28.883832622602213</v>
      </c>
      <c r="O58">
        <v>48.500191089222312</v>
      </c>
      <c r="P58">
        <v>66.463525974304417</v>
      </c>
      <c r="Q58">
        <v>1.9237099937304074</v>
      </c>
      <c r="R58">
        <v>5.7788957306158624</v>
      </c>
      <c r="S58">
        <v>3.8514391090146747</v>
      </c>
      <c r="T58">
        <v>0</v>
      </c>
      <c r="U58">
        <v>293.59147158549581</v>
      </c>
      <c r="V58">
        <v>1.9292239651567946</v>
      </c>
      <c r="W58">
        <v>6.7393525840637443</v>
      </c>
      <c r="X58">
        <v>20.217797441418622</v>
      </c>
      <c r="Y58">
        <v>0</v>
      </c>
      <c r="Z58">
        <v>1.5945037959999999</v>
      </c>
      <c r="AA58">
        <v>0</v>
      </c>
      <c r="AB58">
        <v>0</v>
      </c>
      <c r="AC58">
        <v>0</v>
      </c>
      <c r="AD58">
        <v>0</v>
      </c>
      <c r="AE58">
        <v>4.0297270825409193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13.186823988494877</v>
      </c>
      <c r="AL58">
        <v>0.56818559079173847</v>
      </c>
      <c r="AM58">
        <v>3.8647029258814705</v>
      </c>
      <c r="AN58">
        <v>0</v>
      </c>
      <c r="AO58">
        <v>0</v>
      </c>
      <c r="AP58">
        <v>1.5659263150946152</v>
      </c>
      <c r="AQ58">
        <v>0</v>
      </c>
      <c r="AR58">
        <v>10.257760938405795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643.00740763962301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86.64050064466656</v>
      </c>
      <c r="L59">
        <v>35.619665033308451</v>
      </c>
      <c r="M59">
        <v>0</v>
      </c>
      <c r="N59">
        <v>28.883832622602213</v>
      </c>
      <c r="O59">
        <v>48.500191089222312</v>
      </c>
      <c r="P59">
        <v>66.463525974304417</v>
      </c>
      <c r="Q59">
        <v>1.9237099937304074</v>
      </c>
      <c r="R59">
        <v>5.7788957306158624</v>
      </c>
      <c r="S59">
        <v>3.8514391090146747</v>
      </c>
      <c r="T59">
        <v>0</v>
      </c>
      <c r="U59">
        <v>293.59147158549581</v>
      </c>
      <c r="V59">
        <v>1.9292239651567946</v>
      </c>
      <c r="W59">
        <v>6.7393525840637443</v>
      </c>
      <c r="X59">
        <v>20.219052830957231</v>
      </c>
      <c r="Y59">
        <v>0</v>
      </c>
      <c r="Z59">
        <v>1.5945037959999999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13.186823988494877</v>
      </c>
      <c r="AL59">
        <v>0.56818559079173847</v>
      </c>
      <c r="AM59">
        <v>3.8647029258814705</v>
      </c>
      <c r="AN59">
        <v>0</v>
      </c>
      <c r="AO59">
        <v>0</v>
      </c>
      <c r="AP59">
        <v>6.263711355360399E-2</v>
      </c>
      <c r="AQ59">
        <v>0</v>
      </c>
      <c r="AR59">
        <v>10.257760938405795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637.47564674507964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86.64050064466656</v>
      </c>
      <c r="L60">
        <v>35.619665033308451</v>
      </c>
      <c r="M60">
        <v>0</v>
      </c>
      <c r="N60">
        <v>28.883832622602213</v>
      </c>
      <c r="O60">
        <v>48.500191089222312</v>
      </c>
      <c r="P60">
        <v>66.463525974304417</v>
      </c>
      <c r="Q60">
        <v>1.9237099937304074</v>
      </c>
      <c r="R60">
        <v>5.7788957306158624</v>
      </c>
      <c r="S60">
        <v>3.8514391090146747</v>
      </c>
      <c r="T60">
        <v>0</v>
      </c>
      <c r="U60">
        <v>293.59147158549581</v>
      </c>
      <c r="V60">
        <v>1.9292239651567946</v>
      </c>
      <c r="W60">
        <v>6.7393525840637443</v>
      </c>
      <c r="X60">
        <v>20.219052830957231</v>
      </c>
      <c r="Y60">
        <v>0</v>
      </c>
      <c r="Z60">
        <v>1.5945037959999999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13.186823988494877</v>
      </c>
      <c r="AL60">
        <v>0.56818559079173847</v>
      </c>
      <c r="AM60">
        <v>3.8647029258814705</v>
      </c>
      <c r="AN60">
        <v>0</v>
      </c>
      <c r="AO60">
        <v>0</v>
      </c>
      <c r="AP60">
        <v>6.263711355360399E-2</v>
      </c>
      <c r="AQ60">
        <v>0</v>
      </c>
      <c r="AR60">
        <v>10.257760938405795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637.47564674507964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86.64050064466656</v>
      </c>
      <c r="L61">
        <v>35.619665033308451</v>
      </c>
      <c r="M61">
        <v>0</v>
      </c>
      <c r="N61">
        <v>28.883780631393297</v>
      </c>
      <c r="O61">
        <v>48.497906824269236</v>
      </c>
      <c r="P61">
        <v>66.466808061297527</v>
      </c>
      <c r="Q61">
        <v>1.9237099937304074</v>
      </c>
      <c r="R61">
        <v>5.7788957306158624</v>
      </c>
      <c r="S61">
        <v>3.8514391090146747</v>
      </c>
      <c r="T61">
        <v>0</v>
      </c>
      <c r="U61">
        <v>291.61146166097768</v>
      </c>
      <c r="V61">
        <v>1.9292239651567946</v>
      </c>
      <c r="W61">
        <v>6.7389823117797691</v>
      </c>
      <c r="X61">
        <v>20.219052830957231</v>
      </c>
      <c r="Y61">
        <v>0</v>
      </c>
      <c r="Z61">
        <v>1.5945037959999999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13.186823988494877</v>
      </c>
      <c r="AL61">
        <v>3.1250203684165232</v>
      </c>
      <c r="AM61">
        <v>3.8647029258814705</v>
      </c>
      <c r="AN61">
        <v>0</v>
      </c>
      <c r="AO61">
        <v>0</v>
      </c>
      <c r="AP61">
        <v>6.263711355360399E-2</v>
      </c>
      <c r="AQ61">
        <v>0</v>
      </c>
      <c r="AR61">
        <v>10.257760938405795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638.05304715673344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86.64050064466656</v>
      </c>
      <c r="L62">
        <v>35.619665033308451</v>
      </c>
      <c r="M62">
        <v>0</v>
      </c>
      <c r="N62">
        <v>28.883780631393297</v>
      </c>
      <c r="O62">
        <v>48.497906824269236</v>
      </c>
      <c r="P62">
        <v>66.466808061297527</v>
      </c>
      <c r="Q62">
        <v>1.9237099937304074</v>
      </c>
      <c r="R62">
        <v>5.7788957306158624</v>
      </c>
      <c r="S62">
        <v>3.8514391090146747</v>
      </c>
      <c r="T62">
        <v>0</v>
      </c>
      <c r="U62">
        <v>291.61146166097768</v>
      </c>
      <c r="V62">
        <v>1.9292239651567946</v>
      </c>
      <c r="W62">
        <v>6.7389823117797691</v>
      </c>
      <c r="X62">
        <v>20.219052830957231</v>
      </c>
      <c r="Y62">
        <v>0</v>
      </c>
      <c r="Z62">
        <v>1.5945037959999999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13.186823988494877</v>
      </c>
      <c r="AL62">
        <v>3.1250203684165232</v>
      </c>
      <c r="AM62">
        <v>3.8647029258814705</v>
      </c>
      <c r="AN62">
        <v>0</v>
      </c>
      <c r="AO62">
        <v>0</v>
      </c>
      <c r="AP62">
        <v>6.263711355360399E-2</v>
      </c>
      <c r="AQ62">
        <v>0</v>
      </c>
      <c r="AR62">
        <v>10.257760938405795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638.05304715673344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86.64050064466656</v>
      </c>
      <c r="L63">
        <v>35.619665033308451</v>
      </c>
      <c r="M63">
        <v>0</v>
      </c>
      <c r="N63">
        <v>28.883780631393297</v>
      </c>
      <c r="O63">
        <v>41.191329813649851</v>
      </c>
      <c r="P63">
        <v>66.466808061297527</v>
      </c>
      <c r="Q63">
        <v>1.9237099937304074</v>
      </c>
      <c r="R63">
        <v>5.7788957306158624</v>
      </c>
      <c r="S63">
        <v>3.8514391090146747</v>
      </c>
      <c r="T63">
        <v>0</v>
      </c>
      <c r="U63">
        <v>291.61146166097768</v>
      </c>
      <c r="V63">
        <v>1.9292239651567946</v>
      </c>
      <c r="W63">
        <v>6.7389823117797691</v>
      </c>
      <c r="X63">
        <v>20.219052830957231</v>
      </c>
      <c r="Y63">
        <v>0</v>
      </c>
      <c r="Z63">
        <v>1.5945037959999999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13.186823988494877</v>
      </c>
      <c r="AL63">
        <v>3.1250203684165232</v>
      </c>
      <c r="AM63">
        <v>3.8647029258814705</v>
      </c>
      <c r="AN63">
        <v>0</v>
      </c>
      <c r="AO63">
        <v>0</v>
      </c>
      <c r="AP63">
        <v>0</v>
      </c>
      <c r="AQ63">
        <v>0</v>
      </c>
      <c r="AR63">
        <v>10.527702069202899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630.95377416335748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86.64050064466656</v>
      </c>
      <c r="L64">
        <v>35.619665033308451</v>
      </c>
      <c r="M64">
        <v>0</v>
      </c>
      <c r="N64">
        <v>28.883780631393297</v>
      </c>
      <c r="O64">
        <v>47.739430493045489</v>
      </c>
      <c r="P64">
        <v>66.466808061297527</v>
      </c>
      <c r="Q64">
        <v>1.9237099937304074</v>
      </c>
      <c r="R64">
        <v>5.7788957306158624</v>
      </c>
      <c r="S64">
        <v>3.8514391090146747</v>
      </c>
      <c r="T64">
        <v>0</v>
      </c>
      <c r="U64">
        <v>291.61146166097768</v>
      </c>
      <c r="V64">
        <v>1.9292239651567946</v>
      </c>
      <c r="W64">
        <v>6.7389823117797691</v>
      </c>
      <c r="X64">
        <v>36.070368448487507</v>
      </c>
      <c r="Y64">
        <v>0</v>
      </c>
      <c r="Z64">
        <v>1.5945037959999999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13.186823988494877</v>
      </c>
      <c r="AL64">
        <v>3.1250203684165232</v>
      </c>
      <c r="AM64">
        <v>3.8647029258814705</v>
      </c>
      <c r="AN64">
        <v>0</v>
      </c>
      <c r="AO64">
        <v>0</v>
      </c>
      <c r="AP64">
        <v>0</v>
      </c>
      <c r="AQ64">
        <v>0</v>
      </c>
      <c r="AR64">
        <v>10.527702069202899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653.35319046028337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86.64050064466656</v>
      </c>
      <c r="L65">
        <v>35.619665033308451</v>
      </c>
      <c r="M65">
        <v>0</v>
      </c>
      <c r="N65">
        <v>28.882270068067893</v>
      </c>
      <c r="O65">
        <v>48.50118021419572</v>
      </c>
      <c r="P65">
        <v>66.466808061297527</v>
      </c>
      <c r="Q65">
        <v>1.9237099937304074</v>
      </c>
      <c r="R65">
        <v>5.7788957306158624</v>
      </c>
      <c r="S65">
        <v>3.8514391090146747</v>
      </c>
      <c r="T65">
        <v>0</v>
      </c>
      <c r="U65">
        <v>291.61146166097768</v>
      </c>
      <c r="V65">
        <v>1.9292239651567946</v>
      </c>
      <c r="W65">
        <v>6.7389823117797691</v>
      </c>
      <c r="X65">
        <v>36.070368448487507</v>
      </c>
      <c r="Y65">
        <v>0</v>
      </c>
      <c r="Z65">
        <v>1.5945037959999999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13.186823988494877</v>
      </c>
      <c r="AL65">
        <v>0.56818559079173847</v>
      </c>
      <c r="AM65">
        <v>3.8647029258814705</v>
      </c>
      <c r="AN65">
        <v>0</v>
      </c>
      <c r="AO65">
        <v>0</v>
      </c>
      <c r="AP65">
        <v>0</v>
      </c>
      <c r="AQ65">
        <v>0</v>
      </c>
      <c r="AR65">
        <v>10.527702069202899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651.55659484048351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86.64050064466656</v>
      </c>
      <c r="L66">
        <v>35.619460884889698</v>
      </c>
      <c r="M66">
        <v>0</v>
      </c>
      <c r="N66">
        <v>28.882270068067893</v>
      </c>
      <c r="O66">
        <v>48.50118021419572</v>
      </c>
      <c r="P66">
        <v>66.466808061297527</v>
      </c>
      <c r="Q66">
        <v>1.9237099937304074</v>
      </c>
      <c r="R66">
        <v>5.7788957306158624</v>
      </c>
      <c r="S66">
        <v>3.8514391090146747</v>
      </c>
      <c r="T66">
        <v>0</v>
      </c>
      <c r="U66">
        <v>291.61146166097768</v>
      </c>
      <c r="V66">
        <v>1.9292239651567946</v>
      </c>
      <c r="W66">
        <v>6.7393525840637443</v>
      </c>
      <c r="X66">
        <v>36.068921324367096</v>
      </c>
      <c r="Y66">
        <v>0</v>
      </c>
      <c r="Z66">
        <v>1.5945037959999999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13.186823988494877</v>
      </c>
      <c r="AL66">
        <v>0.56818559079173847</v>
      </c>
      <c r="AM66">
        <v>3.8647029258814705</v>
      </c>
      <c r="AN66">
        <v>0</v>
      </c>
      <c r="AO66">
        <v>0</v>
      </c>
      <c r="AP66">
        <v>0</v>
      </c>
      <c r="AQ66">
        <v>0</v>
      </c>
      <c r="AR66">
        <v>10.527702069202899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651.55531384022834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86.64050064466656</v>
      </c>
      <c r="L67">
        <v>35.61981621826591</v>
      </c>
      <c r="M67">
        <v>0</v>
      </c>
      <c r="N67">
        <v>28.882270068067893</v>
      </c>
      <c r="O67">
        <v>48.50118021419572</v>
      </c>
      <c r="P67">
        <v>66.466808061297527</v>
      </c>
      <c r="Q67">
        <v>1.9237099937304074</v>
      </c>
      <c r="R67">
        <v>5.7788957306158624</v>
      </c>
      <c r="S67">
        <v>3.8514391090146747</v>
      </c>
      <c r="T67">
        <v>0</v>
      </c>
      <c r="U67">
        <v>291.61146166097768</v>
      </c>
      <c r="V67">
        <v>3.4885007069813172</v>
      </c>
      <c r="W67">
        <v>11.351790777777778</v>
      </c>
      <c r="X67">
        <v>36.068921324367096</v>
      </c>
      <c r="Y67">
        <v>0</v>
      </c>
      <c r="Z67">
        <v>1.5945037959999999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4.6313571600000003</v>
      </c>
      <c r="AI67">
        <v>0</v>
      </c>
      <c r="AJ67">
        <v>0</v>
      </c>
      <c r="AK67">
        <v>13.186823988494877</v>
      </c>
      <c r="AL67">
        <v>0.56818559079173847</v>
      </c>
      <c r="AM67">
        <v>3.8647029258814705</v>
      </c>
      <c r="AN67">
        <v>0</v>
      </c>
      <c r="AO67">
        <v>0</v>
      </c>
      <c r="AP67">
        <v>0</v>
      </c>
      <c r="AQ67">
        <v>0</v>
      </c>
      <c r="AR67">
        <v>10.527702069202899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662.35874126914302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86.64050064466656</v>
      </c>
      <c r="L68">
        <v>35.619868068239604</v>
      </c>
      <c r="M68">
        <v>0</v>
      </c>
      <c r="N68">
        <v>28.882270068067893</v>
      </c>
      <c r="O68">
        <v>48.50118021419572</v>
      </c>
      <c r="P68">
        <v>66.466808061297527</v>
      </c>
      <c r="Q68">
        <v>1.9237099937304074</v>
      </c>
      <c r="R68">
        <v>5.7788957306158624</v>
      </c>
      <c r="S68">
        <v>3.8514391090146747</v>
      </c>
      <c r="T68">
        <v>0</v>
      </c>
      <c r="U68">
        <v>291.61146166097768</v>
      </c>
      <c r="V68">
        <v>3.4885007069813172</v>
      </c>
      <c r="W68">
        <v>11.351790777777778</v>
      </c>
      <c r="X68">
        <v>36.068921324367096</v>
      </c>
      <c r="Y68">
        <v>0</v>
      </c>
      <c r="Z68">
        <v>3.1890075919999998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4.6313571600000003</v>
      </c>
      <c r="AI68">
        <v>0</v>
      </c>
      <c r="AJ68">
        <v>0</v>
      </c>
      <c r="AK68">
        <v>13.186823988494877</v>
      </c>
      <c r="AL68">
        <v>0.56818559079173847</v>
      </c>
      <c r="AM68">
        <v>3.8647029258814705</v>
      </c>
      <c r="AN68">
        <v>0</v>
      </c>
      <c r="AO68">
        <v>0</v>
      </c>
      <c r="AP68">
        <v>0</v>
      </c>
      <c r="AQ68">
        <v>0</v>
      </c>
      <c r="AR68">
        <v>10.527702069202899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663.95329691511677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86.64050064466656</v>
      </c>
      <c r="L69">
        <v>35.620139468786846</v>
      </c>
      <c r="M69">
        <v>0</v>
      </c>
      <c r="N69">
        <v>28.882270068067893</v>
      </c>
      <c r="O69">
        <v>48.50118021419572</v>
      </c>
      <c r="P69">
        <v>66.466808061297527</v>
      </c>
      <c r="Q69">
        <v>1.9237099937304074</v>
      </c>
      <c r="R69">
        <v>5.7788957306158624</v>
      </c>
      <c r="S69">
        <v>3.8514391090146747</v>
      </c>
      <c r="T69">
        <v>0</v>
      </c>
      <c r="U69">
        <v>291.61146166097768</v>
      </c>
      <c r="V69">
        <v>3.4885007069813172</v>
      </c>
      <c r="W69">
        <v>11.351790777777778</v>
      </c>
      <c r="X69">
        <v>36.068921324367096</v>
      </c>
      <c r="Y69">
        <v>0</v>
      </c>
      <c r="Z69">
        <v>3.1890075919999998</v>
      </c>
      <c r="AA69">
        <v>0</v>
      </c>
      <c r="AB69">
        <v>0</v>
      </c>
      <c r="AC69">
        <v>0</v>
      </c>
      <c r="AD69">
        <v>0</v>
      </c>
      <c r="AE69">
        <v>4.0297270825409193</v>
      </c>
      <c r="AF69">
        <v>0</v>
      </c>
      <c r="AG69">
        <v>0</v>
      </c>
      <c r="AH69">
        <v>10.652121366399156</v>
      </c>
      <c r="AI69">
        <v>0</v>
      </c>
      <c r="AJ69">
        <v>0</v>
      </c>
      <c r="AK69">
        <v>13.186823988494877</v>
      </c>
      <c r="AL69">
        <v>0.56818559079173847</v>
      </c>
      <c r="AM69">
        <v>3.8647029258814705</v>
      </c>
      <c r="AN69">
        <v>0</v>
      </c>
      <c r="AO69">
        <v>0</v>
      </c>
      <c r="AP69">
        <v>0</v>
      </c>
      <c r="AQ69">
        <v>0</v>
      </c>
      <c r="AR69">
        <v>8.0982323999999988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671.57458993540126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86.642717537560983</v>
      </c>
      <c r="L70">
        <v>35.619557013175495</v>
      </c>
      <c r="M70">
        <v>0</v>
      </c>
      <c r="N70">
        <v>28.882270068067893</v>
      </c>
      <c r="O70">
        <v>48.50118021419572</v>
      </c>
      <c r="P70">
        <v>66.466808061297527</v>
      </c>
      <c r="Q70">
        <v>1.9223192499999999</v>
      </c>
      <c r="R70">
        <v>4.629115438192291</v>
      </c>
      <c r="S70">
        <v>3.7715002089552243</v>
      </c>
      <c r="T70">
        <v>0</v>
      </c>
      <c r="U70">
        <v>291.61146166097768</v>
      </c>
      <c r="V70">
        <v>3.4817598857142857</v>
      </c>
      <c r="W70">
        <v>10.595602473633749</v>
      </c>
      <c r="X70">
        <v>31.909742755681368</v>
      </c>
      <c r="Y70">
        <v>0</v>
      </c>
      <c r="Z70">
        <v>3.1890075919999998</v>
      </c>
      <c r="AA70">
        <v>3.4352281145100805</v>
      </c>
      <c r="AB70">
        <v>0.814925613503376</v>
      </c>
      <c r="AC70">
        <v>0</v>
      </c>
      <c r="AD70">
        <v>0</v>
      </c>
      <c r="AE70">
        <v>4.0297270825409193</v>
      </c>
      <c r="AF70">
        <v>0</v>
      </c>
      <c r="AG70">
        <v>0</v>
      </c>
      <c r="AH70">
        <v>10.652121366399156</v>
      </c>
      <c r="AI70">
        <v>0</v>
      </c>
      <c r="AJ70">
        <v>0</v>
      </c>
      <c r="AK70">
        <v>13.186823988494877</v>
      </c>
      <c r="AL70">
        <v>0.56818559079173847</v>
      </c>
      <c r="AM70">
        <v>3.8647029258814705</v>
      </c>
      <c r="AN70">
        <v>0</v>
      </c>
      <c r="AO70">
        <v>0</v>
      </c>
      <c r="AP70">
        <v>0</v>
      </c>
      <c r="AQ70">
        <v>0</v>
      </c>
      <c r="AR70">
        <v>8.0982323999999988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669.67316047038753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86.342029201617663</v>
      </c>
      <c r="L71">
        <v>52.799713494809687</v>
      </c>
      <c r="M71">
        <v>0</v>
      </c>
      <c r="N71">
        <v>28.882270068067893</v>
      </c>
      <c r="O71">
        <v>48.50118021419572</v>
      </c>
      <c r="P71">
        <v>66.466808061297527</v>
      </c>
      <c r="Q71">
        <v>1.923128804733728</v>
      </c>
      <c r="R71">
        <v>5.4794740785123972</v>
      </c>
      <c r="S71">
        <v>3.8502237538779736</v>
      </c>
      <c r="T71">
        <v>0</v>
      </c>
      <c r="U71">
        <v>291.61146166097768</v>
      </c>
      <c r="V71">
        <v>3.489763386043534</v>
      </c>
      <c r="W71">
        <v>11.347522083549558</v>
      </c>
      <c r="X71">
        <v>36.071197720675862</v>
      </c>
      <c r="Y71">
        <v>0</v>
      </c>
      <c r="Z71">
        <v>1.5945037959999999</v>
      </c>
      <c r="AA71">
        <v>3.4352281145100805</v>
      </c>
      <c r="AB71">
        <v>3.2205858985746443</v>
      </c>
      <c r="AC71">
        <v>2.3661626777132083</v>
      </c>
      <c r="AD71">
        <v>0</v>
      </c>
      <c r="AE71">
        <v>4.0297270825409193</v>
      </c>
      <c r="AF71">
        <v>0</v>
      </c>
      <c r="AG71">
        <v>0</v>
      </c>
      <c r="AH71">
        <v>11.532079424920802</v>
      </c>
      <c r="AI71">
        <v>0</v>
      </c>
      <c r="AJ71">
        <v>0</v>
      </c>
      <c r="AK71">
        <v>13.186823988494877</v>
      </c>
      <c r="AL71">
        <v>6.2500409907917387</v>
      </c>
      <c r="AM71">
        <v>3.8647029258814705</v>
      </c>
      <c r="AN71">
        <v>0</v>
      </c>
      <c r="AO71">
        <v>0</v>
      </c>
      <c r="AP71">
        <v>0</v>
      </c>
      <c r="AQ71">
        <v>0</v>
      </c>
      <c r="AR71">
        <v>6.4785858692028979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700.52338452580341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86.642141573564118</v>
      </c>
      <c r="L72">
        <v>36.670166803324101</v>
      </c>
      <c r="M72">
        <v>0</v>
      </c>
      <c r="N72">
        <v>28.882270068067893</v>
      </c>
      <c r="O72">
        <v>48.50118021419572</v>
      </c>
      <c r="P72">
        <v>66.466808061297527</v>
      </c>
      <c r="Q72">
        <v>1.923128804733728</v>
      </c>
      <c r="R72">
        <v>10.297794370179949</v>
      </c>
      <c r="S72">
        <v>3.8502237538779736</v>
      </c>
      <c r="T72">
        <v>0</v>
      </c>
      <c r="U72">
        <v>291.61146166097768</v>
      </c>
      <c r="V72">
        <v>3.489763386043534</v>
      </c>
      <c r="W72">
        <v>11.347522083549558</v>
      </c>
      <c r="X72">
        <v>36.071197720675862</v>
      </c>
      <c r="Y72">
        <v>0</v>
      </c>
      <c r="Z72">
        <v>1.5945037959999999</v>
      </c>
      <c r="AA72">
        <v>6.870456229020161</v>
      </c>
      <c r="AB72">
        <v>3.2205858985746443</v>
      </c>
      <c r="AC72">
        <v>2.3661626777132083</v>
      </c>
      <c r="AD72">
        <v>0</v>
      </c>
      <c r="AE72">
        <v>4.0297270825409193</v>
      </c>
      <c r="AF72">
        <v>0</v>
      </c>
      <c r="AG72">
        <v>0</v>
      </c>
      <c r="AH72">
        <v>11.532079424920802</v>
      </c>
      <c r="AI72">
        <v>0</v>
      </c>
      <c r="AJ72">
        <v>0</v>
      </c>
      <c r="AK72">
        <v>13.186823988494877</v>
      </c>
      <c r="AL72">
        <v>6.2500409907917387</v>
      </c>
      <c r="AM72">
        <v>3.8647029258814705</v>
      </c>
      <c r="AN72">
        <v>0</v>
      </c>
      <c r="AO72">
        <v>0</v>
      </c>
      <c r="AP72">
        <v>0</v>
      </c>
      <c r="AQ72">
        <v>0</v>
      </c>
      <c r="AR72">
        <v>6.4785858692028979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692.9474986124419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86.641081072572675</v>
      </c>
      <c r="L73">
        <v>35.61989639911129</v>
      </c>
      <c r="M73">
        <v>0</v>
      </c>
      <c r="N73">
        <v>28.882270068067893</v>
      </c>
      <c r="O73">
        <v>48.50118021419572</v>
      </c>
      <c r="P73">
        <v>66.466808061297527</v>
      </c>
      <c r="Q73">
        <v>2.6688717003257327</v>
      </c>
      <c r="R73">
        <v>10.367111529662221</v>
      </c>
      <c r="S73">
        <v>6.4509992502278948</v>
      </c>
      <c r="T73">
        <v>0</v>
      </c>
      <c r="U73">
        <v>291.61146166097768</v>
      </c>
      <c r="V73">
        <v>3.4817598857142857</v>
      </c>
      <c r="W73">
        <v>11.3470517435094</v>
      </c>
      <c r="X73">
        <v>36.072052855248309</v>
      </c>
      <c r="Y73">
        <v>0</v>
      </c>
      <c r="Z73">
        <v>1.5945037959999999</v>
      </c>
      <c r="AA73">
        <v>10.305684343530242</v>
      </c>
      <c r="AB73">
        <v>6.4411715431357841</v>
      </c>
      <c r="AC73">
        <v>4.7323251014606562</v>
      </c>
      <c r="AD73">
        <v>1.9379150492051473</v>
      </c>
      <c r="AE73">
        <v>4.0297270825409193</v>
      </c>
      <c r="AF73">
        <v>0</v>
      </c>
      <c r="AG73">
        <v>0</v>
      </c>
      <c r="AH73">
        <v>17.159178204139387</v>
      </c>
      <c r="AI73">
        <v>0</v>
      </c>
      <c r="AJ73">
        <v>0</v>
      </c>
      <c r="AK73">
        <v>13.186823988494877</v>
      </c>
      <c r="AL73">
        <v>6.2500409907917387</v>
      </c>
      <c r="AM73">
        <v>3.8647029258814705</v>
      </c>
      <c r="AN73">
        <v>0</v>
      </c>
      <c r="AO73">
        <v>0</v>
      </c>
      <c r="AP73">
        <v>0</v>
      </c>
      <c r="AQ73">
        <v>0</v>
      </c>
      <c r="AR73">
        <v>8.0982323999999988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713.51102109490444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86.080509623250805</v>
      </c>
      <c r="L74">
        <v>35.61989639911129</v>
      </c>
      <c r="M74">
        <v>0</v>
      </c>
      <c r="N74">
        <v>28.882270068067893</v>
      </c>
      <c r="O74">
        <v>48.50118021419572</v>
      </c>
      <c r="P74">
        <v>66.466808061297527</v>
      </c>
      <c r="Q74">
        <v>2.6688717003257327</v>
      </c>
      <c r="R74">
        <v>10.364653468772961</v>
      </c>
      <c r="S74">
        <v>6.4509992502278948</v>
      </c>
      <c r="T74">
        <v>0</v>
      </c>
      <c r="U74">
        <v>291.61146166097768</v>
      </c>
      <c r="V74">
        <v>3.4817598857142857</v>
      </c>
      <c r="W74">
        <v>11.3470517435094</v>
      </c>
      <c r="X74">
        <v>36.072052855248309</v>
      </c>
      <c r="Y74">
        <v>0</v>
      </c>
      <c r="Z74">
        <v>4.783511388</v>
      </c>
      <c r="AA74">
        <v>10.305684343530242</v>
      </c>
      <c r="AB74">
        <v>9.6617574417104279</v>
      </c>
      <c r="AC74">
        <v>7.1056483438039884</v>
      </c>
      <c r="AD74">
        <v>4.4572046131718404</v>
      </c>
      <c r="AE74">
        <v>8.0594541650818385</v>
      </c>
      <c r="AF74">
        <v>0</v>
      </c>
      <c r="AG74">
        <v>0</v>
      </c>
      <c r="AH74">
        <v>28.598630424899685</v>
      </c>
      <c r="AI74">
        <v>0</v>
      </c>
      <c r="AJ74">
        <v>0</v>
      </c>
      <c r="AK74">
        <v>13.186823988494877</v>
      </c>
      <c r="AL74">
        <v>13.636452909208263</v>
      </c>
      <c r="AM74">
        <v>3.8647029258814705</v>
      </c>
      <c r="AN74">
        <v>0</v>
      </c>
      <c r="AO74">
        <v>0</v>
      </c>
      <c r="AP74">
        <v>0</v>
      </c>
      <c r="AQ74">
        <v>0</v>
      </c>
      <c r="AR74">
        <v>8.0982323999999988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747.10578910329593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91.46015004728423</v>
      </c>
      <c r="L75">
        <v>62.800390010738958</v>
      </c>
      <c r="M75">
        <v>0</v>
      </c>
      <c r="N75">
        <v>28.882270068067893</v>
      </c>
      <c r="O75">
        <v>48.50118021419572</v>
      </c>
      <c r="P75">
        <v>66.466808061297527</v>
      </c>
      <c r="Q75">
        <v>2.6688717003257327</v>
      </c>
      <c r="R75">
        <v>10.367111529662221</v>
      </c>
      <c r="S75">
        <v>6.4509992502278948</v>
      </c>
      <c r="T75">
        <v>0</v>
      </c>
      <c r="U75">
        <v>291.61146166097768</v>
      </c>
      <c r="V75">
        <v>3.489763386043534</v>
      </c>
      <c r="W75">
        <v>11.347522083549558</v>
      </c>
      <c r="X75">
        <v>36.071197720675862</v>
      </c>
      <c r="Y75">
        <v>0</v>
      </c>
      <c r="Z75">
        <v>4.783511388</v>
      </c>
      <c r="AA75">
        <v>10.305684343530242</v>
      </c>
      <c r="AB75">
        <v>9.6617574417104279</v>
      </c>
      <c r="AC75">
        <v>7.1056483438039884</v>
      </c>
      <c r="AD75">
        <v>6.6987265904617708</v>
      </c>
      <c r="AE75">
        <v>8.0594541650818385</v>
      </c>
      <c r="AF75">
        <v>0</v>
      </c>
      <c r="AG75">
        <v>0</v>
      </c>
      <c r="AH75">
        <v>28.598630424899685</v>
      </c>
      <c r="AI75">
        <v>0</v>
      </c>
      <c r="AJ75">
        <v>0</v>
      </c>
      <c r="AK75">
        <v>13.186823988494877</v>
      </c>
      <c r="AL75">
        <v>13.636452909208263</v>
      </c>
      <c r="AM75">
        <v>3.8647029258814705</v>
      </c>
      <c r="AN75">
        <v>0</v>
      </c>
      <c r="AO75">
        <v>0</v>
      </c>
      <c r="AP75">
        <v>0</v>
      </c>
      <c r="AQ75">
        <v>0</v>
      </c>
      <c r="AR75">
        <v>8.0982323999999988</v>
      </c>
      <c r="AS75">
        <v>7.565955590321142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781.68330624444059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91.46015004728423</v>
      </c>
      <c r="L76">
        <v>62.800832922322506</v>
      </c>
      <c r="M76">
        <v>0</v>
      </c>
      <c r="N76">
        <v>28.882270068067893</v>
      </c>
      <c r="O76">
        <v>48.50118021419572</v>
      </c>
      <c r="P76">
        <v>66.466808061297527</v>
      </c>
      <c r="Q76">
        <v>2.6688717003257327</v>
      </c>
      <c r="R76">
        <v>10.367111529662221</v>
      </c>
      <c r="S76">
        <v>6.4509992502278948</v>
      </c>
      <c r="T76">
        <v>0</v>
      </c>
      <c r="U76">
        <v>291.61146166097768</v>
      </c>
      <c r="V76">
        <v>3.489763386043534</v>
      </c>
      <c r="W76">
        <v>11.347522083549558</v>
      </c>
      <c r="X76">
        <v>36.071197720675862</v>
      </c>
      <c r="Y76">
        <v>0</v>
      </c>
      <c r="Z76">
        <v>4.783511388</v>
      </c>
      <c r="AA76">
        <v>10.305684343530242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28.598630424899685</v>
      </c>
      <c r="AI76">
        <v>0</v>
      </c>
      <c r="AJ76">
        <v>0</v>
      </c>
      <c r="AK76">
        <v>13.186823988494877</v>
      </c>
      <c r="AL76">
        <v>13.636452909208263</v>
      </c>
      <c r="AM76">
        <v>3.8647029258814705</v>
      </c>
      <c r="AN76">
        <v>0</v>
      </c>
      <c r="AO76">
        <v>0</v>
      </c>
      <c r="AP76">
        <v>0</v>
      </c>
      <c r="AQ76">
        <v>0</v>
      </c>
      <c r="AR76">
        <v>10.527702069202899</v>
      </c>
      <c r="AS76">
        <v>7.565955590321142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784.11580275936774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86.530062205248058</v>
      </c>
      <c r="L77">
        <v>62.799760401405877</v>
      </c>
      <c r="M77">
        <v>0</v>
      </c>
      <c r="N77">
        <v>28.882270068067893</v>
      </c>
      <c r="O77">
        <v>48.50118021419572</v>
      </c>
      <c r="P77">
        <v>66.466808061297527</v>
      </c>
      <c r="Q77">
        <v>2.6105496472303207</v>
      </c>
      <c r="R77">
        <v>10.364653468772961</v>
      </c>
      <c r="S77">
        <v>6.2162124008163264</v>
      </c>
      <c r="T77">
        <v>0</v>
      </c>
      <c r="U77">
        <v>291.61146166097768</v>
      </c>
      <c r="V77">
        <v>3.4817598857142857</v>
      </c>
      <c r="W77">
        <v>11.3470517435094</v>
      </c>
      <c r="X77">
        <v>36.072052855248309</v>
      </c>
      <c r="Y77">
        <v>0</v>
      </c>
      <c r="Z77">
        <v>4.783511388</v>
      </c>
      <c r="AA77">
        <v>10.305684343530242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28.598630424899685</v>
      </c>
      <c r="AI77">
        <v>0</v>
      </c>
      <c r="AJ77">
        <v>0</v>
      </c>
      <c r="AK77">
        <v>13.186823988494877</v>
      </c>
      <c r="AL77">
        <v>13.636452909208263</v>
      </c>
      <c r="AM77">
        <v>3.8647029258814705</v>
      </c>
      <c r="AN77">
        <v>0</v>
      </c>
      <c r="AO77">
        <v>0</v>
      </c>
      <c r="AP77">
        <v>0</v>
      </c>
      <c r="AQ77">
        <v>0</v>
      </c>
      <c r="AR77">
        <v>10.527702069202899</v>
      </c>
      <c r="AS77">
        <v>7.2370010104817126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778.55250214738237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87.948309134735993</v>
      </c>
      <c r="L78">
        <v>62.749615995686845</v>
      </c>
      <c r="M78">
        <v>0</v>
      </c>
      <c r="N78">
        <v>28.882270068067893</v>
      </c>
      <c r="O78">
        <v>48.50118021419572</v>
      </c>
      <c r="P78">
        <v>66.466808061297527</v>
      </c>
      <c r="Q78">
        <v>2.6707773514285713</v>
      </c>
      <c r="R78">
        <v>10.364653468772961</v>
      </c>
      <c r="S78">
        <v>6.4489209386068476</v>
      </c>
      <c r="T78">
        <v>0</v>
      </c>
      <c r="U78">
        <v>291.61146166097768</v>
      </c>
      <c r="V78">
        <v>3.4817598857142857</v>
      </c>
      <c r="W78">
        <v>11.3470517435094</v>
      </c>
      <c r="X78">
        <v>36.072052855248309</v>
      </c>
      <c r="Y78">
        <v>0</v>
      </c>
      <c r="Z78">
        <v>4.783511388</v>
      </c>
      <c r="AA78">
        <v>10.305684343530242</v>
      </c>
      <c r="AB78">
        <v>9.6617574417104279</v>
      </c>
      <c r="AC78">
        <v>7.1056483438039884</v>
      </c>
      <c r="AD78">
        <v>6.7013105246025733</v>
      </c>
      <c r="AE78">
        <v>8.0594541650818385</v>
      </c>
      <c r="AF78">
        <v>0</v>
      </c>
      <c r="AG78">
        <v>0</v>
      </c>
      <c r="AH78">
        <v>28.598630424899685</v>
      </c>
      <c r="AI78">
        <v>0</v>
      </c>
      <c r="AJ78">
        <v>0</v>
      </c>
      <c r="AK78">
        <v>13.186823988494877</v>
      </c>
      <c r="AL78">
        <v>6.2500409907917387</v>
      </c>
      <c r="AM78">
        <v>3.8647029258814705</v>
      </c>
      <c r="AN78">
        <v>0</v>
      </c>
      <c r="AO78">
        <v>0</v>
      </c>
      <c r="AP78">
        <v>0</v>
      </c>
      <c r="AQ78">
        <v>0</v>
      </c>
      <c r="AR78">
        <v>10.527702069202899</v>
      </c>
      <c r="AS78">
        <v>7.2370010104817126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772.82712899472358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85.680709672430069</v>
      </c>
      <c r="L79">
        <v>62.749615995686845</v>
      </c>
      <c r="M79">
        <v>0</v>
      </c>
      <c r="N79">
        <v>28.882270068067893</v>
      </c>
      <c r="O79">
        <v>48.50118021419572</v>
      </c>
      <c r="P79">
        <v>66.466808061297527</v>
      </c>
      <c r="Q79">
        <v>2.6707773514285713</v>
      </c>
      <c r="R79">
        <v>10.364653468772961</v>
      </c>
      <c r="S79">
        <v>6.4489209386068476</v>
      </c>
      <c r="T79">
        <v>0</v>
      </c>
      <c r="U79">
        <v>291.61146166097768</v>
      </c>
      <c r="V79">
        <v>3.4817598857142857</v>
      </c>
      <c r="W79">
        <v>11.3470517435094</v>
      </c>
      <c r="X79">
        <v>36.072052855248309</v>
      </c>
      <c r="Y79">
        <v>0</v>
      </c>
      <c r="Z79">
        <v>4.783511388</v>
      </c>
      <c r="AA79">
        <v>10.305684343530242</v>
      </c>
      <c r="AB79">
        <v>9.6617574417104279</v>
      </c>
      <c r="AC79">
        <v>7.1056483438039884</v>
      </c>
      <c r="AD79">
        <v>4.4572046131718404</v>
      </c>
      <c r="AE79">
        <v>8.0594541650818385</v>
      </c>
      <c r="AF79">
        <v>0</v>
      </c>
      <c r="AG79">
        <v>0</v>
      </c>
      <c r="AH79">
        <v>28.598630424899685</v>
      </c>
      <c r="AI79">
        <v>0</v>
      </c>
      <c r="AJ79">
        <v>0</v>
      </c>
      <c r="AK79">
        <v>13.186823988494877</v>
      </c>
      <c r="AL79">
        <v>6.2500409907917387</v>
      </c>
      <c r="AM79">
        <v>3.8647029258814705</v>
      </c>
      <c r="AN79">
        <v>0</v>
      </c>
      <c r="AO79">
        <v>0</v>
      </c>
      <c r="AP79">
        <v>0</v>
      </c>
      <c r="AQ79">
        <v>0</v>
      </c>
      <c r="AR79">
        <v>8.0982323999999988</v>
      </c>
      <c r="AS79">
        <v>5.9211826911239971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764.5701356324264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85.680709672430069</v>
      </c>
      <c r="L80">
        <v>62.749615995686845</v>
      </c>
      <c r="M80">
        <v>0</v>
      </c>
      <c r="N80">
        <v>28.882270068067893</v>
      </c>
      <c r="O80">
        <v>48.50118021419572</v>
      </c>
      <c r="P80">
        <v>66.466808061297527</v>
      </c>
      <c r="Q80">
        <v>2.6707773514285713</v>
      </c>
      <c r="R80">
        <v>10.364653468772961</v>
      </c>
      <c r="S80">
        <v>6.4489209386068476</v>
      </c>
      <c r="T80">
        <v>0</v>
      </c>
      <c r="U80">
        <v>291.61146166097768</v>
      </c>
      <c r="V80">
        <v>3.4817598857142857</v>
      </c>
      <c r="W80">
        <v>11.3470517435094</v>
      </c>
      <c r="X80">
        <v>36.072052855248309</v>
      </c>
      <c r="Y80">
        <v>0</v>
      </c>
      <c r="Z80">
        <v>1.5945037959999999</v>
      </c>
      <c r="AA80">
        <v>10.305684343530242</v>
      </c>
      <c r="AB80">
        <v>9.6617574417104279</v>
      </c>
      <c r="AC80">
        <v>2.3661626777132083</v>
      </c>
      <c r="AD80">
        <v>0.96895752460257367</v>
      </c>
      <c r="AE80">
        <v>4.0297270825409193</v>
      </c>
      <c r="AF80">
        <v>0</v>
      </c>
      <c r="AG80">
        <v>0</v>
      </c>
      <c r="AH80">
        <v>18.525428640000001</v>
      </c>
      <c r="AI80">
        <v>0</v>
      </c>
      <c r="AJ80">
        <v>0</v>
      </c>
      <c r="AK80">
        <v>13.186823988494877</v>
      </c>
      <c r="AL80">
        <v>6.2500409907917387</v>
      </c>
      <c r="AM80">
        <v>3.8647029258814705</v>
      </c>
      <c r="AN80">
        <v>0</v>
      </c>
      <c r="AO80">
        <v>0</v>
      </c>
      <c r="AP80">
        <v>0</v>
      </c>
      <c r="AQ80">
        <v>0</v>
      </c>
      <c r="AR80">
        <v>8.0982323999999988</v>
      </c>
      <c r="AS80">
        <v>5.9211826911239971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739.05046641832575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85.690534404427652</v>
      </c>
      <c r="L81">
        <v>62.749615995686845</v>
      </c>
      <c r="M81">
        <v>0</v>
      </c>
      <c r="N81">
        <v>28.882270068067893</v>
      </c>
      <c r="O81">
        <v>48.50118021419572</v>
      </c>
      <c r="P81">
        <v>66.466808061297527</v>
      </c>
      <c r="Q81">
        <v>2.6707773514285713</v>
      </c>
      <c r="R81">
        <v>10.364653468772961</v>
      </c>
      <c r="S81">
        <v>6.4489209386068476</v>
      </c>
      <c r="T81">
        <v>0</v>
      </c>
      <c r="U81">
        <v>291.61146166097768</v>
      </c>
      <c r="V81">
        <v>3.4817598857142857</v>
      </c>
      <c r="W81">
        <v>11.3470517435094</v>
      </c>
      <c r="X81">
        <v>36.072052855248309</v>
      </c>
      <c r="Y81">
        <v>0</v>
      </c>
      <c r="Z81">
        <v>1.5945037959999999</v>
      </c>
      <c r="AA81">
        <v>10.305684343530242</v>
      </c>
      <c r="AB81">
        <v>6.4411715431357841</v>
      </c>
      <c r="AC81">
        <v>2.3661626777132083</v>
      </c>
      <c r="AD81">
        <v>0</v>
      </c>
      <c r="AE81">
        <v>4.0297270825409193</v>
      </c>
      <c r="AF81">
        <v>0</v>
      </c>
      <c r="AG81">
        <v>0</v>
      </c>
      <c r="AH81">
        <v>13.894071480000001</v>
      </c>
      <c r="AI81">
        <v>0</v>
      </c>
      <c r="AJ81">
        <v>0</v>
      </c>
      <c r="AK81">
        <v>13.186823988494877</v>
      </c>
      <c r="AL81">
        <v>6.2500409907917387</v>
      </c>
      <c r="AM81">
        <v>3.8647029258814705</v>
      </c>
      <c r="AN81">
        <v>0</v>
      </c>
      <c r="AO81">
        <v>0</v>
      </c>
      <c r="AP81">
        <v>0</v>
      </c>
      <c r="AQ81">
        <v>0</v>
      </c>
      <c r="AR81">
        <v>8.0982323999999988</v>
      </c>
      <c r="AS81">
        <v>5.9211826911239971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730.23939056714607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85.680704513226317</v>
      </c>
      <c r="L82">
        <v>62.799760401405877</v>
      </c>
      <c r="M82">
        <v>0</v>
      </c>
      <c r="N82">
        <v>28.882270068067893</v>
      </c>
      <c r="O82">
        <v>48.50118021419572</v>
      </c>
      <c r="P82">
        <v>66.466808061297527</v>
      </c>
      <c r="Q82">
        <v>2.6707773514285713</v>
      </c>
      <c r="R82">
        <v>10.364653468772961</v>
      </c>
      <c r="S82">
        <v>6.4489209386068476</v>
      </c>
      <c r="T82">
        <v>0</v>
      </c>
      <c r="U82">
        <v>291.61146166097768</v>
      </c>
      <c r="V82">
        <v>3.4817598857142857</v>
      </c>
      <c r="W82">
        <v>11.3470517435094</v>
      </c>
      <c r="X82">
        <v>36.072052855248309</v>
      </c>
      <c r="Y82">
        <v>0</v>
      </c>
      <c r="Z82">
        <v>1.5945037959999999</v>
      </c>
      <c r="AA82">
        <v>6.870456229020161</v>
      </c>
      <c r="AB82">
        <v>6.4411715431357841</v>
      </c>
      <c r="AC82">
        <v>0</v>
      </c>
      <c r="AD82">
        <v>0</v>
      </c>
      <c r="AE82">
        <v>4.0297270825409193</v>
      </c>
      <c r="AF82">
        <v>0</v>
      </c>
      <c r="AG82">
        <v>0</v>
      </c>
      <c r="AH82">
        <v>9.2627143200000006</v>
      </c>
      <c r="AI82">
        <v>0</v>
      </c>
      <c r="AJ82">
        <v>0</v>
      </c>
      <c r="AK82">
        <v>13.186823988494877</v>
      </c>
      <c r="AL82">
        <v>6.2500409907917387</v>
      </c>
      <c r="AM82">
        <v>3.8647029258814705</v>
      </c>
      <c r="AN82">
        <v>0</v>
      </c>
      <c r="AO82">
        <v>0</v>
      </c>
      <c r="AP82">
        <v>0</v>
      </c>
      <c r="AQ82">
        <v>0</v>
      </c>
      <c r="AR82">
        <v>8.0982323999999988</v>
      </c>
      <c r="AS82">
        <v>5.9211826911239971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719.84695712944051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85.680704513226317</v>
      </c>
      <c r="L83">
        <v>62.799760401405877</v>
      </c>
      <c r="M83">
        <v>0</v>
      </c>
      <c r="N83">
        <v>28.882270068067893</v>
      </c>
      <c r="O83">
        <v>48.50118021419572</v>
      </c>
      <c r="P83">
        <v>66.466808061297527</v>
      </c>
      <c r="Q83">
        <v>2.6707773514285713</v>
      </c>
      <c r="R83">
        <v>10.364653468772961</v>
      </c>
      <c r="S83">
        <v>6.4489209386068476</v>
      </c>
      <c r="T83">
        <v>0</v>
      </c>
      <c r="U83">
        <v>291.61146166097768</v>
      </c>
      <c r="V83">
        <v>3.4817598857142857</v>
      </c>
      <c r="W83">
        <v>11.3470517435094</v>
      </c>
      <c r="X83">
        <v>36.072052855248309</v>
      </c>
      <c r="Y83">
        <v>0</v>
      </c>
      <c r="Z83">
        <v>1.5945037959999999</v>
      </c>
      <c r="AA83">
        <v>6.870456229020161</v>
      </c>
      <c r="AB83">
        <v>3.1945081102775701</v>
      </c>
      <c r="AC83">
        <v>0</v>
      </c>
      <c r="AD83">
        <v>0</v>
      </c>
      <c r="AE83">
        <v>4.0297270825409193</v>
      </c>
      <c r="AF83">
        <v>0</v>
      </c>
      <c r="AG83">
        <v>0</v>
      </c>
      <c r="AH83">
        <v>4.7471409746990494</v>
      </c>
      <c r="AI83">
        <v>0</v>
      </c>
      <c r="AJ83">
        <v>0</v>
      </c>
      <c r="AK83">
        <v>13.186823988494877</v>
      </c>
      <c r="AL83">
        <v>3.1250203684165232</v>
      </c>
      <c r="AM83">
        <v>3.8647029258814705</v>
      </c>
      <c r="AN83">
        <v>0</v>
      </c>
      <c r="AO83">
        <v>0</v>
      </c>
      <c r="AP83">
        <v>0</v>
      </c>
      <c r="AQ83">
        <v>0</v>
      </c>
      <c r="AR83">
        <v>8.0982323999999988</v>
      </c>
      <c r="AS83">
        <v>5.2632735314451384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708.30179056922725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85.680704513226317</v>
      </c>
      <c r="L84">
        <v>62.799760401405877</v>
      </c>
      <c r="M84">
        <v>0</v>
      </c>
      <c r="N84">
        <v>28.882270068067893</v>
      </c>
      <c r="O84">
        <v>48.50118021419572</v>
      </c>
      <c r="P84">
        <v>66.466808061297527</v>
      </c>
      <c r="Q84">
        <v>2.6707773514285713</v>
      </c>
      <c r="R84">
        <v>10.364653468772961</v>
      </c>
      <c r="S84">
        <v>6.4489209386068476</v>
      </c>
      <c r="T84">
        <v>0</v>
      </c>
      <c r="U84">
        <v>291.61146166097768</v>
      </c>
      <c r="V84">
        <v>3.4817598857142857</v>
      </c>
      <c r="W84">
        <v>11.3470517435094</v>
      </c>
      <c r="X84">
        <v>36.072052855248309</v>
      </c>
      <c r="Y84">
        <v>0</v>
      </c>
      <c r="Z84">
        <v>1.5945037959999999</v>
      </c>
      <c r="AA84">
        <v>3.4352281145100805</v>
      </c>
      <c r="AB84">
        <v>2.4447765864966247</v>
      </c>
      <c r="AC84">
        <v>0</v>
      </c>
      <c r="AD84">
        <v>0</v>
      </c>
      <c r="AE84">
        <v>4.0297270825409193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13.186823988494877</v>
      </c>
      <c r="AL84">
        <v>3.1250203684165232</v>
      </c>
      <c r="AM84">
        <v>3.8647029258814705</v>
      </c>
      <c r="AN84">
        <v>0</v>
      </c>
      <c r="AO84">
        <v>0</v>
      </c>
      <c r="AP84">
        <v>0</v>
      </c>
      <c r="AQ84">
        <v>0</v>
      </c>
      <c r="AR84">
        <v>8.0982323999999988</v>
      </c>
      <c r="AS84">
        <v>5.2632735314451384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699.36968995623715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85.680704513226317</v>
      </c>
      <c r="L85">
        <v>62.799760401405877</v>
      </c>
      <c r="M85">
        <v>0</v>
      </c>
      <c r="N85">
        <v>28.882270068067893</v>
      </c>
      <c r="O85">
        <v>48.50118021419572</v>
      </c>
      <c r="P85">
        <v>66.466808061297527</v>
      </c>
      <c r="Q85">
        <v>2.6707773514285713</v>
      </c>
      <c r="R85">
        <v>10.364653468772961</v>
      </c>
      <c r="S85">
        <v>6.4489209386068476</v>
      </c>
      <c r="T85">
        <v>0</v>
      </c>
      <c r="U85">
        <v>291.61146166097768</v>
      </c>
      <c r="V85">
        <v>3.4817598857142857</v>
      </c>
      <c r="W85">
        <v>11.3470517435094</v>
      </c>
      <c r="X85">
        <v>36.072052855248309</v>
      </c>
      <c r="Y85">
        <v>0</v>
      </c>
      <c r="Z85">
        <v>1.5945037959999999</v>
      </c>
      <c r="AA85">
        <v>3.4352281145100805</v>
      </c>
      <c r="AB85">
        <v>0</v>
      </c>
      <c r="AC85">
        <v>0</v>
      </c>
      <c r="AD85">
        <v>0</v>
      </c>
      <c r="AE85">
        <v>4.0297270825409193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13.186823988494877</v>
      </c>
      <c r="AL85">
        <v>6.2500409907917387</v>
      </c>
      <c r="AM85">
        <v>3.8647029258814705</v>
      </c>
      <c r="AN85">
        <v>0</v>
      </c>
      <c r="AO85">
        <v>0</v>
      </c>
      <c r="AP85">
        <v>0.15659252992642919</v>
      </c>
      <c r="AQ85">
        <v>0</v>
      </c>
      <c r="AR85">
        <v>8.0982323999999988</v>
      </c>
      <c r="AS85">
        <v>5.2632735314451384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700.20652652204228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85.680704513226317</v>
      </c>
      <c r="L86">
        <v>62.799760401405877</v>
      </c>
      <c r="M86">
        <v>0</v>
      </c>
      <c r="N86">
        <v>28.882270068067893</v>
      </c>
      <c r="O86">
        <v>48.50118021419572</v>
      </c>
      <c r="P86">
        <v>66.466808061297527</v>
      </c>
      <c r="Q86">
        <v>2.6707773514285713</v>
      </c>
      <c r="R86">
        <v>10.364653468772961</v>
      </c>
      <c r="S86">
        <v>6.4489209386068476</v>
      </c>
      <c r="T86">
        <v>0</v>
      </c>
      <c r="U86">
        <v>291.61146166097768</v>
      </c>
      <c r="V86">
        <v>3.4817598857142857</v>
      </c>
      <c r="W86">
        <v>11.3470517435094</v>
      </c>
      <c r="X86">
        <v>36.072052855248309</v>
      </c>
      <c r="Y86">
        <v>0</v>
      </c>
      <c r="Z86">
        <v>1.5945037959999999</v>
      </c>
      <c r="AA86">
        <v>3.4352281145100805</v>
      </c>
      <c r="AB86">
        <v>0</v>
      </c>
      <c r="AC86">
        <v>0</v>
      </c>
      <c r="AD86">
        <v>0</v>
      </c>
      <c r="AE86">
        <v>4.0297270825409193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13.186823988494877</v>
      </c>
      <c r="AL86">
        <v>6.2500409907917387</v>
      </c>
      <c r="AM86">
        <v>3.8647029258814705</v>
      </c>
      <c r="AN86">
        <v>0</v>
      </c>
      <c r="AO86">
        <v>0</v>
      </c>
      <c r="AP86">
        <v>0.15659252992642919</v>
      </c>
      <c r="AQ86">
        <v>0</v>
      </c>
      <c r="AR86">
        <v>8.0982323999999988</v>
      </c>
      <c r="AS86">
        <v>5.2632735314451384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700.20652652204228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85.680704513226317</v>
      </c>
      <c r="L87">
        <v>34.660196865028041</v>
      </c>
      <c r="M87">
        <v>0</v>
      </c>
      <c r="N87">
        <v>28.882270068067893</v>
      </c>
      <c r="O87">
        <v>48.50118021419572</v>
      </c>
      <c r="P87">
        <v>66.466808061297527</v>
      </c>
      <c r="Q87">
        <v>2.6707773514285713</v>
      </c>
      <c r="R87">
        <v>10.364653468772961</v>
      </c>
      <c r="S87">
        <v>6.4489209386068476</v>
      </c>
      <c r="T87">
        <v>0</v>
      </c>
      <c r="U87">
        <v>291.61146166097768</v>
      </c>
      <c r="V87">
        <v>3.4817598857142857</v>
      </c>
      <c r="W87">
        <v>11.3470517435094</v>
      </c>
      <c r="X87">
        <v>36.072052855248309</v>
      </c>
      <c r="Y87">
        <v>0</v>
      </c>
      <c r="Z87">
        <v>1.5945037959999999</v>
      </c>
      <c r="AA87">
        <v>0</v>
      </c>
      <c r="AB87">
        <v>0</v>
      </c>
      <c r="AC87">
        <v>0</v>
      </c>
      <c r="AD87">
        <v>0</v>
      </c>
      <c r="AE87">
        <v>4.0297270825409193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13.186823988494877</v>
      </c>
      <c r="AL87">
        <v>6.2500409907917387</v>
      </c>
      <c r="AM87">
        <v>3.8647029258814705</v>
      </c>
      <c r="AN87">
        <v>0</v>
      </c>
      <c r="AO87">
        <v>0</v>
      </c>
      <c r="AP87">
        <v>0.15659252992642919</v>
      </c>
      <c r="AQ87">
        <v>0</v>
      </c>
      <c r="AR87">
        <v>8.0982323999999988</v>
      </c>
      <c r="AS87">
        <v>5.5922281112845678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668.96068945099375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85.680704513226317</v>
      </c>
      <c r="L88">
        <v>34.659884302683103</v>
      </c>
      <c r="M88">
        <v>0</v>
      </c>
      <c r="N88">
        <v>28.882270068067893</v>
      </c>
      <c r="O88">
        <v>48.50118021419572</v>
      </c>
      <c r="P88">
        <v>66.466808061297527</v>
      </c>
      <c r="Q88">
        <v>2.6707773514285713</v>
      </c>
      <c r="R88">
        <v>10.364653468772961</v>
      </c>
      <c r="S88">
        <v>6.4489209386068476</v>
      </c>
      <c r="T88">
        <v>0</v>
      </c>
      <c r="U88">
        <v>291.61146166097768</v>
      </c>
      <c r="V88">
        <v>3.4817598857142857</v>
      </c>
      <c r="W88">
        <v>11.3470517435094</v>
      </c>
      <c r="X88">
        <v>36.072052855248309</v>
      </c>
      <c r="Y88">
        <v>0</v>
      </c>
      <c r="Z88">
        <v>1.5945037959999999</v>
      </c>
      <c r="AA88">
        <v>0</v>
      </c>
      <c r="AB88">
        <v>0</v>
      </c>
      <c r="AC88">
        <v>0</v>
      </c>
      <c r="AD88">
        <v>0</v>
      </c>
      <c r="AE88">
        <v>4.0297270825409193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13.186823988494877</v>
      </c>
      <c r="AL88">
        <v>6.2500409907917387</v>
      </c>
      <c r="AM88">
        <v>3.8647029258814705</v>
      </c>
      <c r="AN88">
        <v>0</v>
      </c>
      <c r="AO88">
        <v>0</v>
      </c>
      <c r="AP88">
        <v>0.15659252992642919</v>
      </c>
      <c r="AQ88">
        <v>0</v>
      </c>
      <c r="AR88">
        <v>8.0982323999999988</v>
      </c>
      <c r="AS88">
        <v>5.5922281112845678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668.96037688864885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85.680704513226317</v>
      </c>
      <c r="L89">
        <v>34.660169121737297</v>
      </c>
      <c r="M89">
        <v>0</v>
      </c>
      <c r="N89">
        <v>28.882270068067893</v>
      </c>
      <c r="O89">
        <v>48.50118021419572</v>
      </c>
      <c r="P89">
        <v>66.466808061297527</v>
      </c>
      <c r="Q89">
        <v>2.6688717003257327</v>
      </c>
      <c r="R89">
        <v>10.367111529662221</v>
      </c>
      <c r="S89">
        <v>6.4509992502278948</v>
      </c>
      <c r="T89">
        <v>0</v>
      </c>
      <c r="U89">
        <v>291.61146166097768</v>
      </c>
      <c r="V89">
        <v>3.489763386043534</v>
      </c>
      <c r="W89">
        <v>11.347522083549558</v>
      </c>
      <c r="X89">
        <v>36.071197720675862</v>
      </c>
      <c r="Y89">
        <v>0</v>
      </c>
      <c r="Z89">
        <v>1.5945037959999999</v>
      </c>
      <c r="AA89">
        <v>0</v>
      </c>
      <c r="AB89">
        <v>0</v>
      </c>
      <c r="AC89">
        <v>0</v>
      </c>
      <c r="AD89">
        <v>0</v>
      </c>
      <c r="AE89">
        <v>4.0297270825409193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13.186823988494877</v>
      </c>
      <c r="AL89">
        <v>6.2500409907917387</v>
      </c>
      <c r="AM89">
        <v>3.8647029258814705</v>
      </c>
      <c r="AN89">
        <v>0</v>
      </c>
      <c r="AO89">
        <v>0</v>
      </c>
      <c r="AP89">
        <v>0.15659252992642919</v>
      </c>
      <c r="AQ89">
        <v>0</v>
      </c>
      <c r="AR89">
        <v>8.0982323999999988</v>
      </c>
      <c r="AS89">
        <v>5.5922281112845678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668.97091113490728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85.680704513226317</v>
      </c>
      <c r="L90">
        <v>34.290263230769227</v>
      </c>
      <c r="M90">
        <v>0</v>
      </c>
      <c r="N90">
        <v>28.882270068067893</v>
      </c>
      <c r="O90">
        <v>48.50118021419572</v>
      </c>
      <c r="P90">
        <v>66.466808061297527</v>
      </c>
      <c r="Q90">
        <v>2.6688717003257327</v>
      </c>
      <c r="R90">
        <v>10.367111529662221</v>
      </c>
      <c r="S90">
        <v>6.4509992502278948</v>
      </c>
      <c r="T90">
        <v>0</v>
      </c>
      <c r="U90">
        <v>291.61146166097768</v>
      </c>
      <c r="V90">
        <v>3.489763386043534</v>
      </c>
      <c r="W90">
        <v>11.3470517435094</v>
      </c>
      <c r="X90">
        <v>36.072052855248309</v>
      </c>
      <c r="Y90">
        <v>0</v>
      </c>
      <c r="Z90">
        <v>1.5945037959999999</v>
      </c>
      <c r="AA90">
        <v>0</v>
      </c>
      <c r="AB90">
        <v>0</v>
      </c>
      <c r="AC90">
        <v>0</v>
      </c>
      <c r="AD90">
        <v>0</v>
      </c>
      <c r="AE90">
        <v>4.0297270825409193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13.186823988494877</v>
      </c>
      <c r="AL90">
        <v>6.2500409907917387</v>
      </c>
      <c r="AM90">
        <v>3.8647029258814705</v>
      </c>
      <c r="AN90">
        <v>0</v>
      </c>
      <c r="AO90">
        <v>0</v>
      </c>
      <c r="AP90">
        <v>0.15659252992642919</v>
      </c>
      <c r="AQ90">
        <v>0</v>
      </c>
      <c r="AR90">
        <v>8.0982323999999988</v>
      </c>
      <c r="AS90">
        <v>5.5922281112845678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668.60139003847155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85.680704513226317</v>
      </c>
      <c r="L91">
        <v>34.289933553463349</v>
      </c>
      <c r="M91">
        <v>0</v>
      </c>
      <c r="N91">
        <v>28.882270068067893</v>
      </c>
      <c r="O91">
        <v>48.50118021419572</v>
      </c>
      <c r="P91">
        <v>66.466808061297527</v>
      </c>
      <c r="Q91">
        <v>1.923128804733728</v>
      </c>
      <c r="R91">
        <v>10.367111529662221</v>
      </c>
      <c r="S91">
        <v>3.9599101629778675</v>
      </c>
      <c r="T91">
        <v>0</v>
      </c>
      <c r="U91">
        <v>291.61146166097768</v>
      </c>
      <c r="V91">
        <v>3.4817598857142857</v>
      </c>
      <c r="W91">
        <v>11.3470517435094</v>
      </c>
      <c r="X91">
        <v>36.072052855248309</v>
      </c>
      <c r="Y91">
        <v>0</v>
      </c>
      <c r="Z91">
        <v>1.5945037959999999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13.186823988494877</v>
      </c>
      <c r="AL91">
        <v>6.2500409907917387</v>
      </c>
      <c r="AM91">
        <v>3.8647029258814705</v>
      </c>
      <c r="AN91">
        <v>0</v>
      </c>
      <c r="AO91">
        <v>0</v>
      </c>
      <c r="AP91">
        <v>0.15659252992642919</v>
      </c>
      <c r="AQ91">
        <v>0</v>
      </c>
      <c r="AR91">
        <v>8.368173530797101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663.80438204377958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85.680704513226317</v>
      </c>
      <c r="L92">
        <v>34.289620576311805</v>
      </c>
      <c r="M92">
        <v>0</v>
      </c>
      <c r="N92">
        <v>28.882270068067893</v>
      </c>
      <c r="O92">
        <v>48.50118021419572</v>
      </c>
      <c r="P92">
        <v>66.466808061297527</v>
      </c>
      <c r="Q92">
        <v>1.9301421793032787</v>
      </c>
      <c r="R92">
        <v>10.367111529662221</v>
      </c>
      <c r="S92">
        <v>3.8505867872807014</v>
      </c>
      <c r="T92">
        <v>0</v>
      </c>
      <c r="U92">
        <v>291.61146166097768</v>
      </c>
      <c r="V92">
        <v>3.4817598857142857</v>
      </c>
      <c r="W92">
        <v>11.3470517435094</v>
      </c>
      <c r="X92">
        <v>36.072052855248309</v>
      </c>
      <c r="Y92">
        <v>0</v>
      </c>
      <c r="Z92">
        <v>1.5945037959999999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13.186823988494877</v>
      </c>
      <c r="AL92">
        <v>6.2500409907917387</v>
      </c>
      <c r="AM92">
        <v>3.8647029258814705</v>
      </c>
      <c r="AN92">
        <v>0</v>
      </c>
      <c r="AO92">
        <v>0</v>
      </c>
      <c r="AP92">
        <v>0.15659252992642919</v>
      </c>
      <c r="AQ92">
        <v>0</v>
      </c>
      <c r="AR92">
        <v>8.368173530797101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663.70175906550037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88.891015245681814</v>
      </c>
      <c r="L93">
        <v>34.289620576311805</v>
      </c>
      <c r="M93">
        <v>0</v>
      </c>
      <c r="N93">
        <v>28.882270068067893</v>
      </c>
      <c r="O93">
        <v>48.50118021419572</v>
      </c>
      <c r="P93">
        <v>66.466808061297527</v>
      </c>
      <c r="Q93">
        <v>1.923128804733728</v>
      </c>
      <c r="R93">
        <v>10.367111529662221</v>
      </c>
      <c r="S93">
        <v>3.8502237538779736</v>
      </c>
      <c r="T93">
        <v>0</v>
      </c>
      <c r="U93">
        <v>291.61146166097768</v>
      </c>
      <c r="V93">
        <v>3.489763386043534</v>
      </c>
      <c r="W93">
        <v>11.3470517435094</v>
      </c>
      <c r="X93">
        <v>36.072052855248309</v>
      </c>
      <c r="Y93">
        <v>0</v>
      </c>
      <c r="Z93">
        <v>1.5945037959999999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13.186823988494877</v>
      </c>
      <c r="AL93">
        <v>6.2500409907917387</v>
      </c>
      <c r="AM93">
        <v>3.8647029258814705</v>
      </c>
      <c r="AN93">
        <v>0</v>
      </c>
      <c r="AO93">
        <v>0</v>
      </c>
      <c r="AP93">
        <v>0.15659252992642919</v>
      </c>
      <c r="AQ93">
        <v>0</v>
      </c>
      <c r="AR93">
        <v>8.368173530797101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666.91269689031287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85.679413364032968</v>
      </c>
      <c r="L94">
        <v>34.289620576311805</v>
      </c>
      <c r="M94">
        <v>0</v>
      </c>
      <c r="N94">
        <v>28.882270068067893</v>
      </c>
      <c r="O94">
        <v>48.50118021419572</v>
      </c>
      <c r="P94">
        <v>66.466808061297527</v>
      </c>
      <c r="Q94">
        <v>1.923128804733728</v>
      </c>
      <c r="R94">
        <v>10.367111529662221</v>
      </c>
      <c r="S94">
        <v>3.8502237538779736</v>
      </c>
      <c r="T94">
        <v>0</v>
      </c>
      <c r="U94">
        <v>291.61146166097768</v>
      </c>
      <c r="V94">
        <v>3.489763386043534</v>
      </c>
      <c r="W94">
        <v>11.3470517435094</v>
      </c>
      <c r="X94">
        <v>36.072052855248309</v>
      </c>
      <c r="Y94">
        <v>0</v>
      </c>
      <c r="Z94">
        <v>1.5945037959999999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13.186823988494877</v>
      </c>
      <c r="AL94">
        <v>6.2500409907917387</v>
      </c>
      <c r="AM94">
        <v>3.8647029258814705</v>
      </c>
      <c r="AN94">
        <v>0</v>
      </c>
      <c r="AO94">
        <v>0</v>
      </c>
      <c r="AP94">
        <v>0.15659252992642919</v>
      </c>
      <c r="AQ94">
        <v>0</v>
      </c>
      <c r="AR94">
        <v>8.368173530797101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663.70109500866397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85.679739175226132</v>
      </c>
      <c r="L95">
        <v>34.289620576311805</v>
      </c>
      <c r="M95">
        <v>0</v>
      </c>
      <c r="N95">
        <v>28.882270068067893</v>
      </c>
      <c r="O95">
        <v>48.50118021419572</v>
      </c>
      <c r="P95">
        <v>66.466808061297527</v>
      </c>
      <c r="Q95">
        <v>1.9301421793032787</v>
      </c>
      <c r="R95">
        <v>10.367111529662221</v>
      </c>
      <c r="S95">
        <v>3.2701900455015513</v>
      </c>
      <c r="T95">
        <v>0</v>
      </c>
      <c r="U95">
        <v>291.61146166097768</v>
      </c>
      <c r="V95">
        <v>3.4817598857142857</v>
      </c>
      <c r="W95">
        <v>11.3470517435094</v>
      </c>
      <c r="X95">
        <v>36.072052855248309</v>
      </c>
      <c r="Y95">
        <v>0</v>
      </c>
      <c r="Z95">
        <v>1.5945037959999999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13.186823988494877</v>
      </c>
      <c r="AL95">
        <v>6.2500409907917387</v>
      </c>
      <c r="AM95">
        <v>3.8647029258814705</v>
      </c>
      <c r="AN95">
        <v>0</v>
      </c>
      <c r="AO95">
        <v>0</v>
      </c>
      <c r="AP95">
        <v>0.15659252992642919</v>
      </c>
      <c r="AQ95">
        <v>0</v>
      </c>
      <c r="AR95">
        <v>8.368173530797101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663.12039698572119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85.679521251256645</v>
      </c>
      <c r="L96">
        <v>34.289620576311805</v>
      </c>
      <c r="M96">
        <v>0</v>
      </c>
      <c r="N96">
        <v>28.882270068067893</v>
      </c>
      <c r="O96">
        <v>48.50118021419572</v>
      </c>
      <c r="P96">
        <v>66.466808061297527</v>
      </c>
      <c r="Q96">
        <v>1.9301421793032787</v>
      </c>
      <c r="R96">
        <v>10.367111529662221</v>
      </c>
      <c r="S96">
        <v>3.8505867872807014</v>
      </c>
      <c r="T96">
        <v>0</v>
      </c>
      <c r="U96">
        <v>291.61146166097768</v>
      </c>
      <c r="V96">
        <v>3.4817598857142857</v>
      </c>
      <c r="W96">
        <v>11.3470517435094</v>
      </c>
      <c r="X96">
        <v>36.072052855248309</v>
      </c>
      <c r="Y96">
        <v>0</v>
      </c>
      <c r="Z96">
        <v>1.5945037959999999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13.186823988494877</v>
      </c>
      <c r="AL96">
        <v>6.2500409907917387</v>
      </c>
      <c r="AM96">
        <v>3.8647029258814705</v>
      </c>
      <c r="AN96">
        <v>0</v>
      </c>
      <c r="AO96">
        <v>0</v>
      </c>
      <c r="AP96">
        <v>0.15659252992642919</v>
      </c>
      <c r="AQ96">
        <v>0</v>
      </c>
      <c r="AR96">
        <v>8.368173530797101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663.7005758035308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85.680589121947364</v>
      </c>
      <c r="L97">
        <v>34.289620576311805</v>
      </c>
      <c r="M97">
        <v>0</v>
      </c>
      <c r="N97">
        <v>28.882270068067893</v>
      </c>
      <c r="O97">
        <v>48.50118021419572</v>
      </c>
      <c r="P97">
        <v>66.466808061297527</v>
      </c>
      <c r="Q97">
        <v>1.9301421793032787</v>
      </c>
      <c r="R97">
        <v>10.367111529662221</v>
      </c>
      <c r="S97">
        <v>3.8505867872807014</v>
      </c>
      <c r="T97">
        <v>0</v>
      </c>
      <c r="U97">
        <v>291.61146166097768</v>
      </c>
      <c r="V97">
        <v>3.4817598857142857</v>
      </c>
      <c r="W97">
        <v>11.3470517435094</v>
      </c>
      <c r="X97">
        <v>36.072052855248309</v>
      </c>
      <c r="Y97">
        <v>0</v>
      </c>
      <c r="Z97">
        <v>1.5945037959999999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13.186823988494877</v>
      </c>
      <c r="AL97">
        <v>6.2500409907917387</v>
      </c>
      <c r="AM97">
        <v>3.8647029258814705</v>
      </c>
      <c r="AN97">
        <v>0</v>
      </c>
      <c r="AO97">
        <v>0</v>
      </c>
      <c r="AP97">
        <v>0.15659252992642919</v>
      </c>
      <c r="AQ97">
        <v>0</v>
      </c>
      <c r="AR97">
        <v>8.6381146615942033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663.97158480501855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85.679669492146303</v>
      </c>
      <c r="L98">
        <v>34.289620576311805</v>
      </c>
      <c r="M98">
        <v>0</v>
      </c>
      <c r="N98">
        <v>28.882270068067893</v>
      </c>
      <c r="O98">
        <v>48.50118021419572</v>
      </c>
      <c r="P98">
        <v>66.466808061297527</v>
      </c>
      <c r="Q98">
        <v>1.9301421793032787</v>
      </c>
      <c r="R98">
        <v>10.367111529662221</v>
      </c>
      <c r="S98">
        <v>3.8505867872807014</v>
      </c>
      <c r="T98">
        <v>0</v>
      </c>
      <c r="U98">
        <v>291.61146166097768</v>
      </c>
      <c r="V98">
        <v>3.4817598857142857</v>
      </c>
      <c r="W98">
        <v>11.3470517435094</v>
      </c>
      <c r="X98">
        <v>36.072052855248309</v>
      </c>
      <c r="Y98">
        <v>0</v>
      </c>
      <c r="Z98">
        <v>1.5945037959999999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13.186823988494877</v>
      </c>
      <c r="AL98">
        <v>6.2500409907917387</v>
      </c>
      <c r="AM98">
        <v>3.8647029258814705</v>
      </c>
      <c r="AN98">
        <v>0</v>
      </c>
      <c r="AO98">
        <v>0</v>
      </c>
      <c r="AP98">
        <v>0.15659252992642919</v>
      </c>
      <c r="AQ98">
        <v>0</v>
      </c>
      <c r="AR98">
        <v>8.6381146615942033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663.97066517521739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2.3485622266053499</v>
      </c>
      <c r="L99">
        <f t="shared" si="2"/>
        <v>1.0628236770748212</v>
      </c>
      <c r="M99">
        <f t="shared" si="2"/>
        <v>0</v>
      </c>
      <c r="N99">
        <f t="shared" si="2"/>
        <v>0.69317833602875656</v>
      </c>
      <c r="O99">
        <f t="shared" si="2"/>
        <v>1.1624775694555438</v>
      </c>
      <c r="P99">
        <f t="shared" si="2"/>
        <v>1.5951984703406485</v>
      </c>
      <c r="Q99">
        <f t="shared" si="2"/>
        <v>5.3458413352567881E-2</v>
      </c>
      <c r="R99">
        <f t="shared" si="2"/>
        <v>0.2017263126435313</v>
      </c>
      <c r="S99">
        <f t="shared" si="2"/>
        <v>0.11754233392284597</v>
      </c>
      <c r="T99">
        <f t="shared" si="2"/>
        <v>0</v>
      </c>
      <c r="U99">
        <f t="shared" si="2"/>
        <v>6.6971103371163787</v>
      </c>
      <c r="V99">
        <f t="shared" si="2"/>
        <v>7.352704443503344E-2</v>
      </c>
      <c r="W99">
        <f t="shared" si="2"/>
        <v>0.24200406814614409</v>
      </c>
      <c r="X99">
        <f t="shared" si="2"/>
        <v>0.82420301163064547</v>
      </c>
      <c r="Y99">
        <f t="shared" si="2"/>
        <v>0</v>
      </c>
      <c r="Z99">
        <f t="shared" si="2"/>
        <v>5.1024121471999952E-2</v>
      </c>
      <c r="AA99">
        <f t="shared" si="2"/>
        <v>7.5334336176306832E-2</v>
      </c>
      <c r="AB99">
        <f t="shared" si="2"/>
        <v>4.7883396128732179E-2</v>
      </c>
      <c r="AC99">
        <f t="shared" si="2"/>
        <v>2.8026261392728131E-2</v>
      </c>
      <c r="AD99">
        <f t="shared" si="2"/>
        <v>2.0118465758894775E-2</v>
      </c>
      <c r="AE99">
        <f t="shared" si="2"/>
        <v>8.8653995815900249E-2</v>
      </c>
      <c r="AF99">
        <f t="shared" si="2"/>
        <v>0</v>
      </c>
      <c r="AG99">
        <f t="shared" si="2"/>
        <v>0</v>
      </c>
      <c r="AH99">
        <f t="shared" si="2"/>
        <v>0.13430935764000002</v>
      </c>
      <c r="AI99">
        <f t="shared" si="2"/>
        <v>0</v>
      </c>
      <c r="AJ99">
        <f t="shared" si="2"/>
        <v>0</v>
      </c>
      <c r="AK99">
        <f t="shared" si="2"/>
        <v>0.31648377572387681</v>
      </c>
      <c r="AL99">
        <f t="shared" si="2"/>
        <v>0.13899238792566693</v>
      </c>
      <c r="AM99">
        <f t="shared" si="2"/>
        <v>9.2752870221155359E-2</v>
      </c>
      <c r="AN99">
        <f t="shared" si="2"/>
        <v>0</v>
      </c>
      <c r="AO99">
        <f t="shared" si="2"/>
        <v>0</v>
      </c>
      <c r="AP99">
        <f t="shared" si="2"/>
        <v>5.1205785729191338E-3</v>
      </c>
      <c r="AQ99">
        <f t="shared" si="2"/>
        <v>0</v>
      </c>
      <c r="AR99">
        <f t="shared" si="2"/>
        <v>0.23316160689755439</v>
      </c>
      <c r="AS99">
        <f t="shared" si="2"/>
        <v>0.18066317693487977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16.484336131412888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4.4499445769991732</v>
      </c>
      <c r="L3">
        <v>336.93948967887866</v>
      </c>
      <c r="M3">
        <v>27.179508998532235</v>
      </c>
      <c r="N3">
        <v>34.892742474892273</v>
      </c>
      <c r="O3">
        <v>0</v>
      </c>
      <c r="P3">
        <v>41.14421431901566</v>
      </c>
      <c r="Q3">
        <v>3.2204738436018965</v>
      </c>
      <c r="R3">
        <v>12.522796490405117</v>
      </c>
      <c r="S3">
        <v>7.7992780323054332</v>
      </c>
      <c r="T3">
        <v>0</v>
      </c>
      <c r="U3">
        <v>20.609891539230862</v>
      </c>
      <c r="V3">
        <v>4.2064661143481423</v>
      </c>
      <c r="W3">
        <v>13.706438713965982</v>
      </c>
      <c r="X3">
        <v>43.322465475169302</v>
      </c>
      <c r="Y3">
        <v>0</v>
      </c>
      <c r="Z3">
        <v>1.9260738409090912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2.4753424670385393</v>
      </c>
      <c r="AG3">
        <v>12.901520158800002</v>
      </c>
      <c r="AH3">
        <v>0</v>
      </c>
      <c r="AI3">
        <v>0</v>
      </c>
      <c r="AJ3">
        <v>0</v>
      </c>
      <c r="AK3">
        <v>15.928112251694246</v>
      </c>
      <c r="AL3">
        <v>0</v>
      </c>
      <c r="AM3">
        <v>4.6682324178544636</v>
      </c>
      <c r="AN3">
        <v>0.64457600000000004</v>
      </c>
      <c r="AO3">
        <v>0</v>
      </c>
      <c r="AP3">
        <v>1.6647123352112674</v>
      </c>
      <c r="AQ3">
        <v>0</v>
      </c>
      <c r="AR3">
        <v>12.390526497282607</v>
      </c>
      <c r="AS3">
        <v>9.420926737288136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612.01373296342331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4.8100056173880796</v>
      </c>
      <c r="L4">
        <v>336.93948967887866</v>
      </c>
      <c r="M4">
        <v>27.179508998532235</v>
      </c>
      <c r="N4">
        <v>34.892742474892273</v>
      </c>
      <c r="O4">
        <v>0</v>
      </c>
      <c r="P4">
        <v>41.14421431901566</v>
      </c>
      <c r="Q4">
        <v>3.2204738436018965</v>
      </c>
      <c r="R4">
        <v>12.522796490405117</v>
      </c>
      <c r="S4">
        <v>7.7992780323054332</v>
      </c>
      <c r="T4">
        <v>0</v>
      </c>
      <c r="U4">
        <v>20.609891539230862</v>
      </c>
      <c r="V4">
        <v>4.2064661143481423</v>
      </c>
      <c r="W4">
        <v>13.706438713965982</v>
      </c>
      <c r="X4">
        <v>43.322465475169302</v>
      </c>
      <c r="Y4">
        <v>0</v>
      </c>
      <c r="Z4">
        <v>1.9260738409090912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2.4753424670385393</v>
      </c>
      <c r="AG4">
        <v>12.901520158800002</v>
      </c>
      <c r="AH4">
        <v>0</v>
      </c>
      <c r="AI4">
        <v>0</v>
      </c>
      <c r="AJ4">
        <v>0</v>
      </c>
      <c r="AK4">
        <v>15.928112251694246</v>
      </c>
      <c r="AL4">
        <v>0</v>
      </c>
      <c r="AM4">
        <v>4.6682324178544636</v>
      </c>
      <c r="AN4">
        <v>0.64457600000000004</v>
      </c>
      <c r="AO4">
        <v>0</v>
      </c>
      <c r="AP4">
        <v>1.6647123352112674</v>
      </c>
      <c r="AQ4">
        <v>0</v>
      </c>
      <c r="AR4">
        <v>12.390526497282607</v>
      </c>
      <c r="AS4">
        <v>9.420926737288136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612.37379400381224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4.8100056173880796</v>
      </c>
      <c r="L5">
        <v>336.93948967887866</v>
      </c>
      <c r="M5">
        <v>27.179508998532235</v>
      </c>
      <c r="N5">
        <v>34.892742474892273</v>
      </c>
      <c r="O5">
        <v>0</v>
      </c>
      <c r="P5">
        <v>41.14421431901566</v>
      </c>
      <c r="Q5">
        <v>3.2204738436018965</v>
      </c>
      <c r="R5">
        <v>12.522796490405117</v>
      </c>
      <c r="S5">
        <v>7.7992780323054332</v>
      </c>
      <c r="T5">
        <v>0</v>
      </c>
      <c r="U5">
        <v>20.609891539230862</v>
      </c>
      <c r="V5">
        <v>4.2064661143481423</v>
      </c>
      <c r="W5">
        <v>13.706438713965982</v>
      </c>
      <c r="X5">
        <v>43.322465475169302</v>
      </c>
      <c r="Y5">
        <v>0</v>
      </c>
      <c r="Z5">
        <v>1.9260738409090912</v>
      </c>
      <c r="AA5">
        <v>0</v>
      </c>
      <c r="AB5">
        <v>0</v>
      </c>
      <c r="AC5">
        <v>0</v>
      </c>
      <c r="AD5">
        <v>0</v>
      </c>
      <c r="AE5">
        <v>4.8668320947778652</v>
      </c>
      <c r="AF5">
        <v>2.4753424670385393</v>
      </c>
      <c r="AG5">
        <v>12.901520158800002</v>
      </c>
      <c r="AH5">
        <v>0</v>
      </c>
      <c r="AI5">
        <v>0</v>
      </c>
      <c r="AJ5">
        <v>0</v>
      </c>
      <c r="AK5">
        <v>15.928112251694246</v>
      </c>
      <c r="AL5">
        <v>0</v>
      </c>
      <c r="AM5">
        <v>4.6682324178544636</v>
      </c>
      <c r="AN5">
        <v>0.64457600000000004</v>
      </c>
      <c r="AO5">
        <v>0</v>
      </c>
      <c r="AP5">
        <v>1.6647123352112674</v>
      </c>
      <c r="AQ5">
        <v>0</v>
      </c>
      <c r="AR5">
        <v>12.390526497282607</v>
      </c>
      <c r="AS5">
        <v>9.420926737288136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617.24062609859016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4.8100056173880796</v>
      </c>
      <c r="L6">
        <v>336.93948967887866</v>
      </c>
      <c r="M6">
        <v>27.179508998532235</v>
      </c>
      <c r="N6">
        <v>34.892742474892273</v>
      </c>
      <c r="O6">
        <v>0</v>
      </c>
      <c r="P6">
        <v>41.14421431901566</v>
      </c>
      <c r="Q6">
        <v>3.2204738436018965</v>
      </c>
      <c r="R6">
        <v>12.522796490405117</v>
      </c>
      <c r="S6">
        <v>7.7992780323054332</v>
      </c>
      <c r="T6">
        <v>0</v>
      </c>
      <c r="U6">
        <v>20.609891539230862</v>
      </c>
      <c r="V6">
        <v>4.2064661143481423</v>
      </c>
      <c r="W6">
        <v>13.706438713965982</v>
      </c>
      <c r="X6">
        <v>43.322465475169302</v>
      </c>
      <c r="Y6">
        <v>0</v>
      </c>
      <c r="Z6">
        <v>1.9260738409090912</v>
      </c>
      <c r="AA6">
        <v>0</v>
      </c>
      <c r="AB6">
        <v>0</v>
      </c>
      <c r="AC6">
        <v>0</v>
      </c>
      <c r="AD6">
        <v>0</v>
      </c>
      <c r="AE6">
        <v>4.8668320947778652</v>
      </c>
      <c r="AF6">
        <v>2.4753424670385393</v>
      </c>
      <c r="AG6">
        <v>12.901520158800002</v>
      </c>
      <c r="AH6">
        <v>0</v>
      </c>
      <c r="AI6">
        <v>0</v>
      </c>
      <c r="AJ6">
        <v>0</v>
      </c>
      <c r="AK6">
        <v>15.928112251694246</v>
      </c>
      <c r="AL6">
        <v>0</v>
      </c>
      <c r="AM6">
        <v>4.6682324178544636</v>
      </c>
      <c r="AN6">
        <v>0.64457600000000004</v>
      </c>
      <c r="AO6">
        <v>0</v>
      </c>
      <c r="AP6">
        <v>1.6647123352112674</v>
      </c>
      <c r="AQ6">
        <v>0</v>
      </c>
      <c r="AR6">
        <v>12.390526497282607</v>
      </c>
      <c r="AS6">
        <v>9.420926737288136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617.24062609859016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4.8100056173880796</v>
      </c>
      <c r="L7">
        <v>336.93948967887866</v>
      </c>
      <c r="M7">
        <v>27.179508998532235</v>
      </c>
      <c r="N7">
        <v>34.892742474892273</v>
      </c>
      <c r="O7">
        <v>0</v>
      </c>
      <c r="P7">
        <v>41.14421431901566</v>
      </c>
      <c r="Q7">
        <v>3.2204738436018965</v>
      </c>
      <c r="R7">
        <v>12.522796490405117</v>
      </c>
      <c r="S7">
        <v>7.7992780323054332</v>
      </c>
      <c r="T7">
        <v>0</v>
      </c>
      <c r="U7">
        <v>20.609891539230862</v>
      </c>
      <c r="V7">
        <v>4.2308895216606501</v>
      </c>
      <c r="W7">
        <v>13.706095016425389</v>
      </c>
      <c r="X7">
        <v>43.322144435840706</v>
      </c>
      <c r="Y7">
        <v>0</v>
      </c>
      <c r="Z7">
        <v>1.9260738409090912</v>
      </c>
      <c r="AA7">
        <v>0</v>
      </c>
      <c r="AB7">
        <v>0</v>
      </c>
      <c r="AC7">
        <v>0</v>
      </c>
      <c r="AD7">
        <v>0</v>
      </c>
      <c r="AE7">
        <v>4.8668320947778652</v>
      </c>
      <c r="AF7">
        <v>2.4753424670385393</v>
      </c>
      <c r="AG7">
        <v>12.901520158800002</v>
      </c>
      <c r="AH7">
        <v>0</v>
      </c>
      <c r="AI7">
        <v>0</v>
      </c>
      <c r="AJ7">
        <v>0</v>
      </c>
      <c r="AK7">
        <v>15.928112251694246</v>
      </c>
      <c r="AL7">
        <v>0</v>
      </c>
      <c r="AM7">
        <v>4.6682324178544636</v>
      </c>
      <c r="AN7">
        <v>0.64457600000000004</v>
      </c>
      <c r="AO7">
        <v>0</v>
      </c>
      <c r="AP7">
        <v>1.6647123352112674</v>
      </c>
      <c r="AQ7">
        <v>0</v>
      </c>
      <c r="AR7">
        <v>13.042659600000002</v>
      </c>
      <c r="AS7">
        <v>9.420926737288136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617.91651787175078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4.8100056173880796</v>
      </c>
      <c r="L8">
        <v>336.93948967887866</v>
      </c>
      <c r="M8">
        <v>27.179508998532235</v>
      </c>
      <c r="N8">
        <v>34.892742474892273</v>
      </c>
      <c r="O8">
        <v>0</v>
      </c>
      <c r="P8">
        <v>41.14421431901566</v>
      </c>
      <c r="Q8">
        <v>3.2204738436018965</v>
      </c>
      <c r="R8">
        <v>12.522796490405117</v>
      </c>
      <c r="S8">
        <v>7.7992780323054332</v>
      </c>
      <c r="T8">
        <v>0</v>
      </c>
      <c r="U8">
        <v>20.609891539230862</v>
      </c>
      <c r="V8">
        <v>4.2114847597461464</v>
      </c>
      <c r="W8">
        <v>13.706095016425389</v>
      </c>
      <c r="X8">
        <v>43.322286924859554</v>
      </c>
      <c r="Y8">
        <v>0</v>
      </c>
      <c r="Z8">
        <v>1.9260738409090912</v>
      </c>
      <c r="AA8">
        <v>0</v>
      </c>
      <c r="AB8">
        <v>0</v>
      </c>
      <c r="AC8">
        <v>0</v>
      </c>
      <c r="AD8">
        <v>0</v>
      </c>
      <c r="AE8">
        <v>4.8668320947778652</v>
      </c>
      <c r="AF8">
        <v>2.4753424670385393</v>
      </c>
      <c r="AG8">
        <v>12.901520158800002</v>
      </c>
      <c r="AH8">
        <v>0</v>
      </c>
      <c r="AI8">
        <v>0</v>
      </c>
      <c r="AJ8">
        <v>0</v>
      </c>
      <c r="AK8">
        <v>15.928112251694246</v>
      </c>
      <c r="AL8">
        <v>0</v>
      </c>
      <c r="AM8">
        <v>4.6682324178544636</v>
      </c>
      <c r="AN8">
        <v>0.64457600000000004</v>
      </c>
      <c r="AO8">
        <v>0</v>
      </c>
      <c r="AP8">
        <v>1.6647123352112674</v>
      </c>
      <c r="AQ8">
        <v>0</v>
      </c>
      <c r="AR8">
        <v>13.042659600000002</v>
      </c>
      <c r="AS8">
        <v>9.420926737288136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617.89725559885505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4.8100056173880796</v>
      </c>
      <c r="L9">
        <v>336.93948967887866</v>
      </c>
      <c r="M9">
        <v>27.179508998532235</v>
      </c>
      <c r="N9">
        <v>34.892742474892273</v>
      </c>
      <c r="O9">
        <v>0</v>
      </c>
      <c r="P9">
        <v>41.14421431901566</v>
      </c>
      <c r="Q9">
        <v>3.2204738436018965</v>
      </c>
      <c r="R9">
        <v>12.522796490405117</v>
      </c>
      <c r="S9">
        <v>7.7992780323054332</v>
      </c>
      <c r="T9">
        <v>0</v>
      </c>
      <c r="U9">
        <v>20.609891539230862</v>
      </c>
      <c r="V9">
        <v>4.2114847597461464</v>
      </c>
      <c r="W9">
        <v>13.706095016425389</v>
      </c>
      <c r="X9">
        <v>43.322286924859554</v>
      </c>
      <c r="Y9">
        <v>0</v>
      </c>
      <c r="Z9">
        <v>3.8521476818181823</v>
      </c>
      <c r="AA9">
        <v>0</v>
      </c>
      <c r="AB9">
        <v>0</v>
      </c>
      <c r="AC9">
        <v>0</v>
      </c>
      <c r="AD9">
        <v>0</v>
      </c>
      <c r="AE9">
        <v>4.8668320947778652</v>
      </c>
      <c r="AF9">
        <v>2.4753424670385393</v>
      </c>
      <c r="AG9">
        <v>12.901520158800002</v>
      </c>
      <c r="AH9">
        <v>0</v>
      </c>
      <c r="AI9">
        <v>0</v>
      </c>
      <c r="AJ9">
        <v>0</v>
      </c>
      <c r="AK9">
        <v>15.928112251694246</v>
      </c>
      <c r="AL9">
        <v>0</v>
      </c>
      <c r="AM9">
        <v>4.6682324178544636</v>
      </c>
      <c r="AN9">
        <v>0.64457600000000004</v>
      </c>
      <c r="AO9">
        <v>0</v>
      </c>
      <c r="AP9">
        <v>0</v>
      </c>
      <c r="AQ9">
        <v>0</v>
      </c>
      <c r="AR9">
        <v>12.390526497282607</v>
      </c>
      <c r="AS9">
        <v>9.420926737288136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617.50648400183559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5.4298200374195176</v>
      </c>
      <c r="L10">
        <v>336.94436657725095</v>
      </c>
      <c r="M10">
        <v>27.179508998532235</v>
      </c>
      <c r="N10">
        <v>34.892742474892273</v>
      </c>
      <c r="O10">
        <v>0</v>
      </c>
      <c r="P10">
        <v>41.14421431901566</v>
      </c>
      <c r="Q10">
        <v>3.2237283328998703</v>
      </c>
      <c r="R10">
        <v>12.525254316908896</v>
      </c>
      <c r="S10">
        <v>7.7981779584969164</v>
      </c>
      <c r="T10">
        <v>0</v>
      </c>
      <c r="U10">
        <v>20.609891539230862</v>
      </c>
      <c r="V10">
        <v>4.2121325628299902</v>
      </c>
      <c r="W10">
        <v>13.706791220696264</v>
      </c>
      <c r="X10">
        <v>43.322286924859554</v>
      </c>
      <c r="Y10">
        <v>0</v>
      </c>
      <c r="Z10">
        <v>3.8521476818181823</v>
      </c>
      <c r="AA10">
        <v>0</v>
      </c>
      <c r="AB10">
        <v>0</v>
      </c>
      <c r="AC10">
        <v>0</v>
      </c>
      <c r="AD10">
        <v>0</v>
      </c>
      <c r="AE10">
        <v>4.8668320947778652</v>
      </c>
      <c r="AF10">
        <v>2.4753424670385393</v>
      </c>
      <c r="AG10">
        <v>12.901520158800002</v>
      </c>
      <c r="AH10">
        <v>0</v>
      </c>
      <c r="AI10">
        <v>0</v>
      </c>
      <c r="AJ10">
        <v>0</v>
      </c>
      <c r="AK10">
        <v>15.928112251694246</v>
      </c>
      <c r="AL10">
        <v>0</v>
      </c>
      <c r="AM10">
        <v>4.6682324178544636</v>
      </c>
      <c r="AN10">
        <v>0.64457600000000004</v>
      </c>
      <c r="AO10">
        <v>0</v>
      </c>
      <c r="AP10">
        <v>0</v>
      </c>
      <c r="AQ10">
        <v>0</v>
      </c>
      <c r="AR10">
        <v>12.390526497282607</v>
      </c>
      <c r="AS10">
        <v>9.420926737288136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618.13713156958738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4.8201322425371069</v>
      </c>
      <c r="L11">
        <v>307.41765737997224</v>
      </c>
      <c r="M11">
        <v>27.179508998532235</v>
      </c>
      <c r="N11">
        <v>34.892742474892273</v>
      </c>
      <c r="O11">
        <v>0</v>
      </c>
      <c r="P11">
        <v>41.14421431901566</v>
      </c>
      <c r="Q11">
        <v>1.9235921126760565</v>
      </c>
      <c r="R11">
        <v>6.9309422717631461</v>
      </c>
      <c r="S11">
        <v>4.3310505376044572</v>
      </c>
      <c r="T11">
        <v>0</v>
      </c>
      <c r="U11">
        <v>20.609891539230862</v>
      </c>
      <c r="V11">
        <v>3.368213197916667</v>
      </c>
      <c r="W11">
        <v>13.706791220696264</v>
      </c>
      <c r="X11">
        <v>43.322286924859554</v>
      </c>
      <c r="Y11">
        <v>0</v>
      </c>
      <c r="Z11">
        <v>3.8521476818181823</v>
      </c>
      <c r="AA11">
        <v>0</v>
      </c>
      <c r="AB11">
        <v>0</v>
      </c>
      <c r="AC11">
        <v>0</v>
      </c>
      <c r="AD11">
        <v>0</v>
      </c>
      <c r="AE11">
        <v>4.8668320947778652</v>
      </c>
      <c r="AF11">
        <v>2.4753424670385393</v>
      </c>
      <c r="AG11">
        <v>12.901520158800002</v>
      </c>
      <c r="AH11">
        <v>0</v>
      </c>
      <c r="AI11">
        <v>0</v>
      </c>
      <c r="AJ11">
        <v>0</v>
      </c>
      <c r="AK11">
        <v>15.928112251694246</v>
      </c>
      <c r="AL11">
        <v>0</v>
      </c>
      <c r="AM11">
        <v>4.6682324178544636</v>
      </c>
      <c r="AN11">
        <v>0.64457600000000004</v>
      </c>
      <c r="AO11">
        <v>0</v>
      </c>
      <c r="AP11">
        <v>0</v>
      </c>
      <c r="AQ11">
        <v>0</v>
      </c>
      <c r="AR11">
        <v>12.390526497282607</v>
      </c>
      <c r="AS11">
        <v>9.420926737288136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576.79523952625084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4.8201322425371069</v>
      </c>
      <c r="L12">
        <v>307.41765737997224</v>
      </c>
      <c r="M12">
        <v>27.179508998532235</v>
      </c>
      <c r="N12">
        <v>34.892742474892273</v>
      </c>
      <c r="O12">
        <v>0</v>
      </c>
      <c r="P12">
        <v>41.14421431901566</v>
      </c>
      <c r="Q12">
        <v>1.9235921126760565</v>
      </c>
      <c r="R12">
        <v>6.9309422717631461</v>
      </c>
      <c r="S12">
        <v>4.3310505376044572</v>
      </c>
      <c r="T12">
        <v>0</v>
      </c>
      <c r="U12">
        <v>20.609891539230862</v>
      </c>
      <c r="V12">
        <v>3.368213197916667</v>
      </c>
      <c r="W12">
        <v>7.5684896090584033</v>
      </c>
      <c r="X12">
        <v>24.070512062744275</v>
      </c>
      <c r="Y12">
        <v>0</v>
      </c>
      <c r="Z12">
        <v>3.8521476818181823</v>
      </c>
      <c r="AA12">
        <v>0</v>
      </c>
      <c r="AB12">
        <v>0</v>
      </c>
      <c r="AC12">
        <v>0</v>
      </c>
      <c r="AD12">
        <v>0</v>
      </c>
      <c r="AE12">
        <v>4.8668320947778652</v>
      </c>
      <c r="AF12">
        <v>2.4753424670385393</v>
      </c>
      <c r="AG12">
        <v>12.901520158800002</v>
      </c>
      <c r="AH12">
        <v>0</v>
      </c>
      <c r="AI12">
        <v>0</v>
      </c>
      <c r="AJ12">
        <v>0</v>
      </c>
      <c r="AK12">
        <v>15.928112251694246</v>
      </c>
      <c r="AL12">
        <v>0</v>
      </c>
      <c r="AM12">
        <v>4.6682324178544636</v>
      </c>
      <c r="AN12">
        <v>0.64457600000000004</v>
      </c>
      <c r="AO12">
        <v>0</v>
      </c>
      <c r="AP12">
        <v>0</v>
      </c>
      <c r="AQ12">
        <v>0</v>
      </c>
      <c r="AR12">
        <v>12.390526497282607</v>
      </c>
      <c r="AS12">
        <v>9.420926737288136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551.40516305249753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4.8199982718252317</v>
      </c>
      <c r="L13">
        <v>307.41765737997224</v>
      </c>
      <c r="M13">
        <v>27.179508998532235</v>
      </c>
      <c r="N13">
        <v>34.892742474892273</v>
      </c>
      <c r="O13">
        <v>0</v>
      </c>
      <c r="P13">
        <v>41.14421431901566</v>
      </c>
      <c r="Q13">
        <v>1.9235921126760565</v>
      </c>
      <c r="R13">
        <v>6.9309422717631461</v>
      </c>
      <c r="S13">
        <v>4.3310505376044572</v>
      </c>
      <c r="T13">
        <v>0</v>
      </c>
      <c r="U13">
        <v>20.609891539230862</v>
      </c>
      <c r="V13">
        <v>3.3743024531791916</v>
      </c>
      <c r="W13">
        <v>7.5684896090584033</v>
      </c>
      <c r="X13">
        <v>24.070512062744275</v>
      </c>
      <c r="Y13">
        <v>0</v>
      </c>
      <c r="Z13">
        <v>3.8521476818181823</v>
      </c>
      <c r="AA13">
        <v>0</v>
      </c>
      <c r="AB13">
        <v>0</v>
      </c>
      <c r="AC13">
        <v>0</v>
      </c>
      <c r="AD13">
        <v>0</v>
      </c>
      <c r="AE13">
        <v>4.8668320947778652</v>
      </c>
      <c r="AF13">
        <v>2.4753424670385393</v>
      </c>
      <c r="AG13">
        <v>12.901520158800002</v>
      </c>
      <c r="AH13">
        <v>0</v>
      </c>
      <c r="AI13">
        <v>0</v>
      </c>
      <c r="AJ13">
        <v>0</v>
      </c>
      <c r="AK13">
        <v>15.928112251694246</v>
      </c>
      <c r="AL13">
        <v>0</v>
      </c>
      <c r="AM13">
        <v>4.6682324178544636</v>
      </c>
      <c r="AN13">
        <v>0.64457600000000004</v>
      </c>
      <c r="AO13">
        <v>0</v>
      </c>
      <c r="AP13">
        <v>0</v>
      </c>
      <c r="AQ13">
        <v>0</v>
      </c>
      <c r="AR13">
        <v>13.042659600000002</v>
      </c>
      <c r="AS13">
        <v>9.420926737288136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552.06325143976562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4.8199982718252317</v>
      </c>
      <c r="L14">
        <v>307.41765737997224</v>
      </c>
      <c r="M14">
        <v>27.179508998532235</v>
      </c>
      <c r="N14">
        <v>34.892742474892273</v>
      </c>
      <c r="O14">
        <v>0</v>
      </c>
      <c r="P14">
        <v>41.14421431901566</v>
      </c>
      <c r="Q14">
        <v>1.9235921126760565</v>
      </c>
      <c r="R14">
        <v>6.9309422717631461</v>
      </c>
      <c r="S14">
        <v>4.3310505376044572</v>
      </c>
      <c r="T14">
        <v>0</v>
      </c>
      <c r="U14">
        <v>20.609891539230862</v>
      </c>
      <c r="V14">
        <v>3.3743024531791916</v>
      </c>
      <c r="W14">
        <v>7.5684896090584033</v>
      </c>
      <c r="X14">
        <v>24.070512062744275</v>
      </c>
      <c r="Y14">
        <v>0</v>
      </c>
      <c r="Z14">
        <v>1.9260738409090912</v>
      </c>
      <c r="AA14">
        <v>0</v>
      </c>
      <c r="AB14">
        <v>0</v>
      </c>
      <c r="AC14">
        <v>0</v>
      </c>
      <c r="AD14">
        <v>0</v>
      </c>
      <c r="AE14">
        <v>4.8668320947778652</v>
      </c>
      <c r="AF14">
        <v>2.4753424670385393</v>
      </c>
      <c r="AG14">
        <v>12.901520158800002</v>
      </c>
      <c r="AH14">
        <v>0</v>
      </c>
      <c r="AI14">
        <v>0</v>
      </c>
      <c r="AJ14">
        <v>0</v>
      </c>
      <c r="AK14">
        <v>15.928112251694246</v>
      </c>
      <c r="AL14">
        <v>0</v>
      </c>
      <c r="AM14">
        <v>4.6682324178544636</v>
      </c>
      <c r="AN14">
        <v>0.64457600000000004</v>
      </c>
      <c r="AO14">
        <v>0</v>
      </c>
      <c r="AP14">
        <v>0</v>
      </c>
      <c r="AQ14">
        <v>0</v>
      </c>
      <c r="AR14">
        <v>13.042659600000002</v>
      </c>
      <c r="AS14">
        <v>9.420926737288136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550.13717759885651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4.8199982718252317</v>
      </c>
      <c r="L15">
        <v>307.41765737997224</v>
      </c>
      <c r="M15">
        <v>27.179508998532235</v>
      </c>
      <c r="N15">
        <v>34.892742474892273</v>
      </c>
      <c r="O15">
        <v>0</v>
      </c>
      <c r="P15">
        <v>41.14421431901566</v>
      </c>
      <c r="Q15">
        <v>1.9235921126760565</v>
      </c>
      <c r="R15">
        <v>6.9309422717631461</v>
      </c>
      <c r="S15">
        <v>4.3310505376044572</v>
      </c>
      <c r="T15">
        <v>0</v>
      </c>
      <c r="U15">
        <v>20.609891539230862</v>
      </c>
      <c r="V15">
        <v>3.3683567833140216</v>
      </c>
      <c r="W15">
        <v>7.5684896090584033</v>
      </c>
      <c r="X15">
        <v>24.070512062744275</v>
      </c>
      <c r="Y15">
        <v>0</v>
      </c>
      <c r="Z15">
        <v>1.9260738409090912</v>
      </c>
      <c r="AA15">
        <v>0</v>
      </c>
      <c r="AB15">
        <v>0</v>
      </c>
      <c r="AC15">
        <v>0</v>
      </c>
      <c r="AD15">
        <v>0</v>
      </c>
      <c r="AE15">
        <v>4.8668320947778652</v>
      </c>
      <c r="AF15">
        <v>2.4753424670385393</v>
      </c>
      <c r="AG15">
        <v>12.901520158800002</v>
      </c>
      <c r="AH15">
        <v>0</v>
      </c>
      <c r="AI15">
        <v>0</v>
      </c>
      <c r="AJ15">
        <v>0</v>
      </c>
      <c r="AK15">
        <v>15.928112251694246</v>
      </c>
      <c r="AL15">
        <v>0</v>
      </c>
      <c r="AM15">
        <v>4.6682324178544636</v>
      </c>
      <c r="AN15">
        <v>0.64457600000000004</v>
      </c>
      <c r="AO15">
        <v>0</v>
      </c>
      <c r="AP15">
        <v>0</v>
      </c>
      <c r="AQ15">
        <v>0</v>
      </c>
      <c r="AR15">
        <v>12.390526497282607</v>
      </c>
      <c r="AS15">
        <v>9.420926737288136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549.47909882627403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4.8199982718252317</v>
      </c>
      <c r="L16">
        <v>307.41765737997224</v>
      </c>
      <c r="M16">
        <v>27.179508998532235</v>
      </c>
      <c r="N16">
        <v>34.892742474892273</v>
      </c>
      <c r="O16">
        <v>0</v>
      </c>
      <c r="P16">
        <v>41.14421431901566</v>
      </c>
      <c r="Q16">
        <v>1.9235921126760565</v>
      </c>
      <c r="R16">
        <v>6.9309422717631461</v>
      </c>
      <c r="S16">
        <v>4.3310505376044572</v>
      </c>
      <c r="T16">
        <v>0</v>
      </c>
      <c r="U16">
        <v>20.609891539230862</v>
      </c>
      <c r="V16">
        <v>3.3683567833140216</v>
      </c>
      <c r="W16">
        <v>7.5684896090584033</v>
      </c>
      <c r="X16">
        <v>24.070512062744275</v>
      </c>
      <c r="Y16">
        <v>0</v>
      </c>
      <c r="Z16">
        <v>1.9260738409090912</v>
      </c>
      <c r="AA16">
        <v>0</v>
      </c>
      <c r="AB16">
        <v>0</v>
      </c>
      <c r="AC16">
        <v>0</v>
      </c>
      <c r="AD16">
        <v>0</v>
      </c>
      <c r="AE16">
        <v>4.8668320947778652</v>
      </c>
      <c r="AF16">
        <v>2.4753424670385393</v>
      </c>
      <c r="AG16">
        <v>12.901520158800002</v>
      </c>
      <c r="AH16">
        <v>0</v>
      </c>
      <c r="AI16">
        <v>0</v>
      </c>
      <c r="AJ16">
        <v>0</v>
      </c>
      <c r="AK16">
        <v>15.928112251694246</v>
      </c>
      <c r="AL16">
        <v>0</v>
      </c>
      <c r="AM16">
        <v>4.6682324178544636</v>
      </c>
      <c r="AN16">
        <v>0.64457600000000004</v>
      </c>
      <c r="AO16">
        <v>0</v>
      </c>
      <c r="AP16">
        <v>0</v>
      </c>
      <c r="AQ16">
        <v>0</v>
      </c>
      <c r="AR16">
        <v>12.390526497282607</v>
      </c>
      <c r="AS16">
        <v>9.420926737288136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549.47909882627403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4.8199982718252317</v>
      </c>
      <c r="L17">
        <v>307.41765737997224</v>
      </c>
      <c r="M17">
        <v>27.179508998532235</v>
      </c>
      <c r="N17">
        <v>34.892742474892273</v>
      </c>
      <c r="O17">
        <v>0</v>
      </c>
      <c r="P17">
        <v>41.14421431901566</v>
      </c>
      <c r="Q17">
        <v>1.9235921126760565</v>
      </c>
      <c r="R17">
        <v>6.9309422717631461</v>
      </c>
      <c r="S17">
        <v>4.3310505376044572</v>
      </c>
      <c r="T17">
        <v>0</v>
      </c>
      <c r="U17">
        <v>20.609891539230862</v>
      </c>
      <c r="V17">
        <v>3.3683567833140216</v>
      </c>
      <c r="W17">
        <v>7.5684896090584033</v>
      </c>
      <c r="X17">
        <v>24.070512062744275</v>
      </c>
      <c r="Y17">
        <v>0</v>
      </c>
      <c r="Z17">
        <v>1.9260738409090912</v>
      </c>
      <c r="AA17">
        <v>0</v>
      </c>
      <c r="AB17">
        <v>0</v>
      </c>
      <c r="AC17">
        <v>0</v>
      </c>
      <c r="AD17">
        <v>0</v>
      </c>
      <c r="AE17">
        <v>4.8668320947778652</v>
      </c>
      <c r="AF17">
        <v>2.4753424670385393</v>
      </c>
      <c r="AG17">
        <v>12.901520158800002</v>
      </c>
      <c r="AH17">
        <v>0</v>
      </c>
      <c r="AI17">
        <v>0</v>
      </c>
      <c r="AJ17">
        <v>0</v>
      </c>
      <c r="AK17">
        <v>15.928112251694246</v>
      </c>
      <c r="AL17">
        <v>0</v>
      </c>
      <c r="AM17">
        <v>4.6682324178544636</v>
      </c>
      <c r="AN17">
        <v>0.64457600000000004</v>
      </c>
      <c r="AO17">
        <v>0</v>
      </c>
      <c r="AP17">
        <v>0</v>
      </c>
      <c r="AQ17">
        <v>0</v>
      </c>
      <c r="AR17">
        <v>12.390526497282607</v>
      </c>
      <c r="AS17">
        <v>9.420926737288136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549.47909882627403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4.8199982718252317</v>
      </c>
      <c r="L18">
        <v>307.41765737997224</v>
      </c>
      <c r="M18">
        <v>27.179508998532235</v>
      </c>
      <c r="N18">
        <v>34.892742474892273</v>
      </c>
      <c r="O18">
        <v>0</v>
      </c>
      <c r="P18">
        <v>41.14421431901566</v>
      </c>
      <c r="Q18">
        <v>1.9235921126760565</v>
      </c>
      <c r="R18">
        <v>6.9309422717631461</v>
      </c>
      <c r="S18">
        <v>4.3310505376044572</v>
      </c>
      <c r="T18">
        <v>0</v>
      </c>
      <c r="U18">
        <v>20.609891539230862</v>
      </c>
      <c r="V18">
        <v>3.3683567833140216</v>
      </c>
      <c r="W18">
        <v>7.5684896090584033</v>
      </c>
      <c r="X18">
        <v>24.070512062744275</v>
      </c>
      <c r="Y18">
        <v>0</v>
      </c>
      <c r="Z18">
        <v>1.9260738409090912</v>
      </c>
      <c r="AA18">
        <v>0</v>
      </c>
      <c r="AB18">
        <v>0</v>
      </c>
      <c r="AC18">
        <v>0</v>
      </c>
      <c r="AD18">
        <v>0</v>
      </c>
      <c r="AE18">
        <v>4.8668320947778652</v>
      </c>
      <c r="AF18">
        <v>2.4753424670385393</v>
      </c>
      <c r="AG18">
        <v>12.901520158800002</v>
      </c>
      <c r="AH18">
        <v>0</v>
      </c>
      <c r="AI18">
        <v>0</v>
      </c>
      <c r="AJ18">
        <v>0</v>
      </c>
      <c r="AK18">
        <v>15.928112251694246</v>
      </c>
      <c r="AL18">
        <v>0</v>
      </c>
      <c r="AM18">
        <v>4.6682324178544636</v>
      </c>
      <c r="AN18">
        <v>0.64457600000000004</v>
      </c>
      <c r="AO18">
        <v>0</v>
      </c>
      <c r="AP18">
        <v>0</v>
      </c>
      <c r="AQ18">
        <v>0</v>
      </c>
      <c r="AR18">
        <v>12.390526497282607</v>
      </c>
      <c r="AS18">
        <v>9.420926737288136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549.47909882627403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4.8199982718252317</v>
      </c>
      <c r="L19">
        <v>307.41765737997224</v>
      </c>
      <c r="M19">
        <v>27.179508998532235</v>
      </c>
      <c r="N19">
        <v>34.892742474892273</v>
      </c>
      <c r="O19">
        <v>0</v>
      </c>
      <c r="P19">
        <v>41.14421431901566</v>
      </c>
      <c r="Q19">
        <v>1.9235921126760565</v>
      </c>
      <c r="R19">
        <v>6.9309422717631461</v>
      </c>
      <c r="S19">
        <v>4.3310505376044572</v>
      </c>
      <c r="T19">
        <v>0</v>
      </c>
      <c r="U19">
        <v>20.609891539230862</v>
      </c>
      <c r="V19">
        <v>3.3683567833140216</v>
      </c>
      <c r="W19">
        <v>7.5684896090584033</v>
      </c>
      <c r="X19">
        <v>24.070512062744275</v>
      </c>
      <c r="Y19">
        <v>0</v>
      </c>
      <c r="Z19">
        <v>1.9260738409090912</v>
      </c>
      <c r="AA19">
        <v>0</v>
      </c>
      <c r="AB19">
        <v>0</v>
      </c>
      <c r="AC19">
        <v>0</v>
      </c>
      <c r="AD19">
        <v>0</v>
      </c>
      <c r="AE19">
        <v>4.8668320947778652</v>
      </c>
      <c r="AF19">
        <v>2.4753424670385393</v>
      </c>
      <c r="AG19">
        <v>12.901520158800002</v>
      </c>
      <c r="AH19">
        <v>0</v>
      </c>
      <c r="AI19">
        <v>0</v>
      </c>
      <c r="AJ19">
        <v>0</v>
      </c>
      <c r="AK19">
        <v>15.928112251694246</v>
      </c>
      <c r="AL19">
        <v>0</v>
      </c>
      <c r="AM19">
        <v>4.6682324178544636</v>
      </c>
      <c r="AN19">
        <v>0.64457600000000004</v>
      </c>
      <c r="AO19">
        <v>0</v>
      </c>
      <c r="AP19">
        <v>0</v>
      </c>
      <c r="AQ19">
        <v>0</v>
      </c>
      <c r="AR19">
        <v>13.042659600000002</v>
      </c>
      <c r="AS19">
        <v>9.420926737288136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550.13123192899138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4.8199982718252317</v>
      </c>
      <c r="L20">
        <v>307.41765737997224</v>
      </c>
      <c r="M20">
        <v>27.179508998532235</v>
      </c>
      <c r="N20">
        <v>34.892742474892273</v>
      </c>
      <c r="O20">
        <v>0</v>
      </c>
      <c r="P20">
        <v>41.14421431901566</v>
      </c>
      <c r="Q20">
        <v>1.9235921126760565</v>
      </c>
      <c r="R20">
        <v>6.9309422717631461</v>
      </c>
      <c r="S20">
        <v>4.3310505376044572</v>
      </c>
      <c r="T20">
        <v>0</v>
      </c>
      <c r="U20">
        <v>20.609891539230862</v>
      </c>
      <c r="V20">
        <v>3.3683567833140216</v>
      </c>
      <c r="W20">
        <v>7.5684896090584033</v>
      </c>
      <c r="X20">
        <v>24.070512062744275</v>
      </c>
      <c r="Y20">
        <v>0</v>
      </c>
      <c r="Z20">
        <v>1.9260738409090912</v>
      </c>
      <c r="AA20">
        <v>0</v>
      </c>
      <c r="AB20">
        <v>0</v>
      </c>
      <c r="AC20">
        <v>0</v>
      </c>
      <c r="AD20">
        <v>0</v>
      </c>
      <c r="AE20">
        <v>4.8668320947778652</v>
      </c>
      <c r="AF20">
        <v>2.4753424670385393</v>
      </c>
      <c r="AG20">
        <v>12.901520158800002</v>
      </c>
      <c r="AH20">
        <v>0</v>
      </c>
      <c r="AI20">
        <v>0</v>
      </c>
      <c r="AJ20">
        <v>0</v>
      </c>
      <c r="AK20">
        <v>15.928112251694246</v>
      </c>
      <c r="AL20">
        <v>0</v>
      </c>
      <c r="AM20">
        <v>4.6682324178544636</v>
      </c>
      <c r="AN20">
        <v>0.64457600000000004</v>
      </c>
      <c r="AO20">
        <v>0</v>
      </c>
      <c r="AP20">
        <v>0</v>
      </c>
      <c r="AQ20">
        <v>0</v>
      </c>
      <c r="AR20">
        <v>13.042659600000002</v>
      </c>
      <c r="AS20">
        <v>9.420926737288136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550.13123192899138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4.8199982718252317</v>
      </c>
      <c r="L21">
        <v>307.41765737997224</v>
      </c>
      <c r="M21">
        <v>27.179508998532235</v>
      </c>
      <c r="N21">
        <v>34.892742474892273</v>
      </c>
      <c r="O21">
        <v>0</v>
      </c>
      <c r="P21">
        <v>41.14421431901566</v>
      </c>
      <c r="Q21">
        <v>1.9235921126760565</v>
      </c>
      <c r="R21">
        <v>6.9309422717631461</v>
      </c>
      <c r="S21">
        <v>4.3310505376044572</v>
      </c>
      <c r="T21">
        <v>0</v>
      </c>
      <c r="U21">
        <v>20.609891539230862</v>
      </c>
      <c r="V21">
        <v>3.3683567833140216</v>
      </c>
      <c r="W21">
        <v>7.5684896090584033</v>
      </c>
      <c r="X21">
        <v>24.070512062744275</v>
      </c>
      <c r="Y21">
        <v>0</v>
      </c>
      <c r="Z21">
        <v>1.9260738409090912</v>
      </c>
      <c r="AA21">
        <v>4.1489058704641346</v>
      </c>
      <c r="AB21">
        <v>0</v>
      </c>
      <c r="AC21">
        <v>0</v>
      </c>
      <c r="AD21">
        <v>0</v>
      </c>
      <c r="AE21">
        <v>4.8668320947778652</v>
      </c>
      <c r="AF21">
        <v>2.4753424670385393</v>
      </c>
      <c r="AG21">
        <v>12.901520158800002</v>
      </c>
      <c r="AH21">
        <v>5.5940571600000002</v>
      </c>
      <c r="AI21">
        <v>0</v>
      </c>
      <c r="AJ21">
        <v>0</v>
      </c>
      <c r="AK21">
        <v>15.928112251694246</v>
      </c>
      <c r="AL21">
        <v>0</v>
      </c>
      <c r="AM21">
        <v>4.6682324178544636</v>
      </c>
      <c r="AN21">
        <v>0.64457600000000004</v>
      </c>
      <c r="AO21">
        <v>0</v>
      </c>
      <c r="AP21">
        <v>0</v>
      </c>
      <c r="AQ21">
        <v>0</v>
      </c>
      <c r="AR21">
        <v>12.390526497282607</v>
      </c>
      <c r="AS21">
        <v>9.6148122891763315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559.41594740862638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4.8199982718252317</v>
      </c>
      <c r="L22">
        <v>307.41765737997224</v>
      </c>
      <c r="M22">
        <v>27.179508998532235</v>
      </c>
      <c r="N22">
        <v>34.892742474892273</v>
      </c>
      <c r="O22">
        <v>0</v>
      </c>
      <c r="P22">
        <v>41.14421431901566</v>
      </c>
      <c r="Q22">
        <v>1.9235921126760565</v>
      </c>
      <c r="R22">
        <v>6.9309422717631461</v>
      </c>
      <c r="S22">
        <v>4.3310505376044572</v>
      </c>
      <c r="T22">
        <v>0</v>
      </c>
      <c r="U22">
        <v>20.609891539230862</v>
      </c>
      <c r="V22">
        <v>3.3683567833140216</v>
      </c>
      <c r="W22">
        <v>7.5684896090584033</v>
      </c>
      <c r="X22">
        <v>24.070512062744275</v>
      </c>
      <c r="Y22">
        <v>0</v>
      </c>
      <c r="Z22">
        <v>1.9260738409090912</v>
      </c>
      <c r="AA22">
        <v>4.1489058704641346</v>
      </c>
      <c r="AB22">
        <v>0</v>
      </c>
      <c r="AC22">
        <v>0</v>
      </c>
      <c r="AD22">
        <v>0</v>
      </c>
      <c r="AE22">
        <v>4.8668320947778652</v>
      </c>
      <c r="AF22">
        <v>2.4753424670385393</v>
      </c>
      <c r="AG22">
        <v>12.901520158800002</v>
      </c>
      <c r="AH22">
        <v>11.18811432</v>
      </c>
      <c r="AI22">
        <v>0</v>
      </c>
      <c r="AJ22">
        <v>0</v>
      </c>
      <c r="AK22">
        <v>15.928112251694246</v>
      </c>
      <c r="AL22">
        <v>0</v>
      </c>
      <c r="AM22">
        <v>4.6682324178544636</v>
      </c>
      <c r="AN22">
        <v>0.64457600000000004</v>
      </c>
      <c r="AO22">
        <v>0</v>
      </c>
      <c r="AP22">
        <v>0</v>
      </c>
      <c r="AQ22">
        <v>0</v>
      </c>
      <c r="AR22">
        <v>12.390526497282607</v>
      </c>
      <c r="AS22">
        <v>9.6148122891763315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565.01000456862641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4.8199982718252317</v>
      </c>
      <c r="L23">
        <v>336.94436657725095</v>
      </c>
      <c r="M23">
        <v>27.179508998532235</v>
      </c>
      <c r="N23">
        <v>34.892742474892273</v>
      </c>
      <c r="O23">
        <v>0</v>
      </c>
      <c r="P23">
        <v>41.14421431901566</v>
      </c>
      <c r="Q23">
        <v>3.2237283328998703</v>
      </c>
      <c r="R23">
        <v>9.6950851298190397</v>
      </c>
      <c r="S23">
        <v>7.7981779584969164</v>
      </c>
      <c r="T23">
        <v>0</v>
      </c>
      <c r="U23">
        <v>20.609891539230862</v>
      </c>
      <c r="V23">
        <v>4.211628605263158</v>
      </c>
      <c r="W23">
        <v>12.788945807818562</v>
      </c>
      <c r="X23">
        <v>39.625728996605744</v>
      </c>
      <c r="Y23">
        <v>0</v>
      </c>
      <c r="Z23">
        <v>1.9260738409090912</v>
      </c>
      <c r="AA23">
        <v>8.2978117409282692</v>
      </c>
      <c r="AB23">
        <v>0</v>
      </c>
      <c r="AC23">
        <v>0</v>
      </c>
      <c r="AD23">
        <v>0</v>
      </c>
      <c r="AE23">
        <v>4.8668320947778652</v>
      </c>
      <c r="AF23">
        <v>2.4753424670385393</v>
      </c>
      <c r="AG23">
        <v>12.901520158800002</v>
      </c>
      <c r="AH23">
        <v>11.18811432</v>
      </c>
      <c r="AI23">
        <v>0</v>
      </c>
      <c r="AJ23">
        <v>0</v>
      </c>
      <c r="AK23">
        <v>15.928112251694246</v>
      </c>
      <c r="AL23">
        <v>0</v>
      </c>
      <c r="AM23">
        <v>4.6682324178544636</v>
      </c>
      <c r="AN23">
        <v>0.64457600000000004</v>
      </c>
      <c r="AO23">
        <v>0</v>
      </c>
      <c r="AP23">
        <v>0</v>
      </c>
      <c r="AQ23">
        <v>1.8981170206349203</v>
      </c>
      <c r="AR23">
        <v>12.390526497282607</v>
      </c>
      <c r="AS23">
        <v>9.6148122891763315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629.73408811074717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4.8199982718252317</v>
      </c>
      <c r="L24">
        <v>336.94436657725095</v>
      </c>
      <c r="M24">
        <v>27.179508998532235</v>
      </c>
      <c r="N24">
        <v>34.892742474892273</v>
      </c>
      <c r="O24">
        <v>0</v>
      </c>
      <c r="P24">
        <v>41.14421431901566</v>
      </c>
      <c r="Q24">
        <v>3.2237283328998703</v>
      </c>
      <c r="R24">
        <v>11.893076779987172</v>
      </c>
      <c r="S24">
        <v>7.7981779584969164</v>
      </c>
      <c r="T24">
        <v>0</v>
      </c>
      <c r="U24">
        <v>20.609891539230862</v>
      </c>
      <c r="V24">
        <v>4.2064661143481423</v>
      </c>
      <c r="W24">
        <v>13.697980584415584</v>
      </c>
      <c r="X24">
        <v>42.969983497759756</v>
      </c>
      <c r="Y24">
        <v>0</v>
      </c>
      <c r="Z24">
        <v>1.9260738409090912</v>
      </c>
      <c r="AA24">
        <v>12.446717611392405</v>
      </c>
      <c r="AB24">
        <v>0</v>
      </c>
      <c r="AC24">
        <v>0</v>
      </c>
      <c r="AD24">
        <v>0</v>
      </c>
      <c r="AE24">
        <v>4.8668320947778652</v>
      </c>
      <c r="AF24">
        <v>2.4753424670385393</v>
      </c>
      <c r="AG24">
        <v>12.901520158800002</v>
      </c>
      <c r="AH24">
        <v>11.18811432</v>
      </c>
      <c r="AI24">
        <v>0</v>
      </c>
      <c r="AJ24">
        <v>0</v>
      </c>
      <c r="AK24">
        <v>15.928112251694246</v>
      </c>
      <c r="AL24">
        <v>0</v>
      </c>
      <c r="AM24">
        <v>4.6682324178544636</v>
      </c>
      <c r="AN24">
        <v>0.64457600000000004</v>
      </c>
      <c r="AO24">
        <v>0</v>
      </c>
      <c r="AP24">
        <v>0</v>
      </c>
      <c r="AQ24">
        <v>3.8148430015873007</v>
      </c>
      <c r="AR24">
        <v>12.390526497282607</v>
      </c>
      <c r="AS24">
        <v>9.6148122891763315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642.24583839916772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4.8599982574835323</v>
      </c>
      <c r="L25">
        <v>336.93886770484619</v>
      </c>
      <c r="M25">
        <v>27.179508998532235</v>
      </c>
      <c r="N25">
        <v>34.892742474892273</v>
      </c>
      <c r="O25">
        <v>0</v>
      </c>
      <c r="P25">
        <v>41.14421431901566</v>
      </c>
      <c r="Q25">
        <v>3.2237283328998703</v>
      </c>
      <c r="R25">
        <v>12.522796490405117</v>
      </c>
      <c r="S25">
        <v>7.7981779584969164</v>
      </c>
      <c r="T25">
        <v>0</v>
      </c>
      <c r="U25">
        <v>20.609891539230862</v>
      </c>
      <c r="V25">
        <v>4.2064661143481423</v>
      </c>
      <c r="W25">
        <v>13.706438713965982</v>
      </c>
      <c r="X25">
        <v>43.322465475169302</v>
      </c>
      <c r="Y25">
        <v>0</v>
      </c>
      <c r="Z25">
        <v>1.9260738409090912</v>
      </c>
      <c r="AA25">
        <v>12.446717611392405</v>
      </c>
      <c r="AB25">
        <v>0.98436082670667646</v>
      </c>
      <c r="AC25">
        <v>4.1373957961363281</v>
      </c>
      <c r="AD25">
        <v>0</v>
      </c>
      <c r="AE25">
        <v>4.8668320947778652</v>
      </c>
      <c r="AF25">
        <v>2.4753424670385393</v>
      </c>
      <c r="AG25">
        <v>12.901520158800002</v>
      </c>
      <c r="AH25">
        <v>11.18811432</v>
      </c>
      <c r="AI25">
        <v>0</v>
      </c>
      <c r="AJ25">
        <v>0</v>
      </c>
      <c r="AK25">
        <v>15.928112251694246</v>
      </c>
      <c r="AL25">
        <v>0</v>
      </c>
      <c r="AM25">
        <v>4.6682324178544636</v>
      </c>
      <c r="AN25">
        <v>0.64457600000000004</v>
      </c>
      <c r="AO25">
        <v>0</v>
      </c>
      <c r="AP25">
        <v>0</v>
      </c>
      <c r="AQ25">
        <v>7.6296863099999985</v>
      </c>
      <c r="AR25">
        <v>13.042659600000002</v>
      </c>
      <c r="AS25">
        <v>9.6148122891763315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652.8597323637722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4.8599982574835323</v>
      </c>
      <c r="L26">
        <v>336.93886770484619</v>
      </c>
      <c r="M26">
        <v>27.179508998532235</v>
      </c>
      <c r="N26">
        <v>34.892742474892273</v>
      </c>
      <c r="O26">
        <v>0</v>
      </c>
      <c r="P26">
        <v>41.14421431901566</v>
      </c>
      <c r="Q26">
        <v>3.2237283328998703</v>
      </c>
      <c r="R26">
        <v>12.52353982292432</v>
      </c>
      <c r="S26">
        <v>7.7981779584969164</v>
      </c>
      <c r="T26">
        <v>0</v>
      </c>
      <c r="U26">
        <v>20.609891539230862</v>
      </c>
      <c r="V26">
        <v>4.2064661143481423</v>
      </c>
      <c r="W26">
        <v>13.706438713965982</v>
      </c>
      <c r="X26">
        <v>43.322465475169302</v>
      </c>
      <c r="Y26">
        <v>0</v>
      </c>
      <c r="Z26">
        <v>1.9260738409090912</v>
      </c>
      <c r="AA26">
        <v>12.446717611392405</v>
      </c>
      <c r="AB26">
        <v>3.890193834958739</v>
      </c>
      <c r="AC26">
        <v>4.1373957961363281</v>
      </c>
      <c r="AD26">
        <v>0</v>
      </c>
      <c r="AE26">
        <v>4.8668320947778652</v>
      </c>
      <c r="AF26">
        <v>2.4753424670385393</v>
      </c>
      <c r="AG26">
        <v>12.901520158800002</v>
      </c>
      <c r="AH26">
        <v>16.782171480000002</v>
      </c>
      <c r="AI26">
        <v>0</v>
      </c>
      <c r="AJ26">
        <v>0</v>
      </c>
      <c r="AK26">
        <v>15.928112251694246</v>
      </c>
      <c r="AL26">
        <v>0</v>
      </c>
      <c r="AM26">
        <v>4.6682324178544636</v>
      </c>
      <c r="AN26">
        <v>0.64457600000000004</v>
      </c>
      <c r="AO26">
        <v>0</v>
      </c>
      <c r="AP26">
        <v>0</v>
      </c>
      <c r="AQ26">
        <v>7.6296863099999985</v>
      </c>
      <c r="AR26">
        <v>13.042659600000002</v>
      </c>
      <c r="AS26">
        <v>9.6148122891763315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661.3603658645435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4.5999215101914759</v>
      </c>
      <c r="L27">
        <v>404.41300479458044</v>
      </c>
      <c r="M27">
        <v>27.179508998532235</v>
      </c>
      <c r="N27">
        <v>34.892742474892273</v>
      </c>
      <c r="O27">
        <v>0</v>
      </c>
      <c r="P27">
        <v>41.14421431901566</v>
      </c>
      <c r="Q27">
        <v>1.923128804733728</v>
      </c>
      <c r="R27">
        <v>6.9280697107578773</v>
      </c>
      <c r="S27">
        <v>4.3302516504653568</v>
      </c>
      <c r="T27">
        <v>0</v>
      </c>
      <c r="U27">
        <v>20.609891539230862</v>
      </c>
      <c r="V27">
        <v>3.3697637336956525</v>
      </c>
      <c r="W27">
        <v>13.706438713965982</v>
      </c>
      <c r="X27">
        <v>43.322465475169302</v>
      </c>
      <c r="Y27">
        <v>0</v>
      </c>
      <c r="Z27">
        <v>1.9260738409090912</v>
      </c>
      <c r="AA27">
        <v>12.446717611392405</v>
      </c>
      <c r="AB27">
        <v>4.7249315386346584</v>
      </c>
      <c r="AC27">
        <v>4.1373957961363281</v>
      </c>
      <c r="AD27">
        <v>2.3410937986373956</v>
      </c>
      <c r="AE27">
        <v>4.8668320947778652</v>
      </c>
      <c r="AF27">
        <v>4.9506846272819471</v>
      </c>
      <c r="AG27">
        <v>12.901520158800002</v>
      </c>
      <c r="AH27">
        <v>16.782171480000002</v>
      </c>
      <c r="AI27">
        <v>0</v>
      </c>
      <c r="AJ27">
        <v>0</v>
      </c>
      <c r="AK27">
        <v>15.928112251694246</v>
      </c>
      <c r="AL27">
        <v>0</v>
      </c>
      <c r="AM27">
        <v>4.6682324178544636</v>
      </c>
      <c r="AN27">
        <v>0.64457600000000004</v>
      </c>
      <c r="AO27">
        <v>0</v>
      </c>
      <c r="AP27">
        <v>0</v>
      </c>
      <c r="AQ27">
        <v>11.444529618412696</v>
      </c>
      <c r="AR27">
        <v>12.390526497282607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725.99372619433302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4.8100113729242322</v>
      </c>
      <c r="L28">
        <v>490.97784035278931</v>
      </c>
      <c r="M28">
        <v>27.179508998532235</v>
      </c>
      <c r="N28">
        <v>34.892742474892273</v>
      </c>
      <c r="O28">
        <v>0</v>
      </c>
      <c r="P28">
        <v>41.14421431901566</v>
      </c>
      <c r="Q28">
        <v>1.923128804733728</v>
      </c>
      <c r="R28">
        <v>6.9280697107578773</v>
      </c>
      <c r="S28">
        <v>4.3302516504653568</v>
      </c>
      <c r="T28">
        <v>0</v>
      </c>
      <c r="U28">
        <v>20.609891539230862</v>
      </c>
      <c r="V28">
        <v>3.3697637336956525</v>
      </c>
      <c r="W28">
        <v>7.5683473279709395</v>
      </c>
      <c r="X28">
        <v>24.07079925524447</v>
      </c>
      <c r="Y28">
        <v>0</v>
      </c>
      <c r="Z28">
        <v>5.7782215227272733</v>
      </c>
      <c r="AA28">
        <v>12.446717611392405</v>
      </c>
      <c r="AB28">
        <v>11.670581198049511</v>
      </c>
      <c r="AC28">
        <v>8.5843438711324023</v>
      </c>
      <c r="AD28">
        <v>5.3970017995457988</v>
      </c>
      <c r="AE28">
        <v>9.7336641895557303</v>
      </c>
      <c r="AF28">
        <v>7.426027094320486</v>
      </c>
      <c r="AG28">
        <v>12.901520158800002</v>
      </c>
      <c r="AH28">
        <v>27.634642456304118</v>
      </c>
      <c r="AI28">
        <v>0</v>
      </c>
      <c r="AJ28">
        <v>0</v>
      </c>
      <c r="AK28">
        <v>15.928112251694246</v>
      </c>
      <c r="AL28">
        <v>0</v>
      </c>
      <c r="AM28">
        <v>4.6682324178544636</v>
      </c>
      <c r="AN28">
        <v>0.64457600000000004</v>
      </c>
      <c r="AO28">
        <v>0</v>
      </c>
      <c r="AP28">
        <v>0</v>
      </c>
      <c r="AQ28">
        <v>15.259372619999997</v>
      </c>
      <c r="AR28">
        <v>12.390526497282607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827.68903596619998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7.7200285603169183</v>
      </c>
      <c r="L29">
        <v>555.3493490020096</v>
      </c>
      <c r="M29">
        <v>27.179508998532235</v>
      </c>
      <c r="N29">
        <v>34.892742474892273</v>
      </c>
      <c r="O29">
        <v>0</v>
      </c>
      <c r="P29">
        <v>41.14421431901566</v>
      </c>
      <c r="Q29">
        <v>3.2209374800000004</v>
      </c>
      <c r="R29">
        <v>12.126778122216599</v>
      </c>
      <c r="S29">
        <v>7.355420103419517</v>
      </c>
      <c r="T29">
        <v>0</v>
      </c>
      <c r="U29">
        <v>20.609891539230862</v>
      </c>
      <c r="V29">
        <v>4.2064661143481423</v>
      </c>
      <c r="W29">
        <v>13.706438713965982</v>
      </c>
      <c r="X29">
        <v>43.322465475169302</v>
      </c>
      <c r="Y29">
        <v>0</v>
      </c>
      <c r="Z29">
        <v>5.7782215227272733</v>
      </c>
      <c r="AA29">
        <v>12.446717611392405</v>
      </c>
      <c r="AB29">
        <v>11.670581198049511</v>
      </c>
      <c r="AC29">
        <v>8.5843438711324023</v>
      </c>
      <c r="AD29">
        <v>8.0955026993186987</v>
      </c>
      <c r="AE29">
        <v>9.7336641895557303</v>
      </c>
      <c r="AF29">
        <v>7.426027094320486</v>
      </c>
      <c r="AG29">
        <v>12.901520158800002</v>
      </c>
      <c r="AH29">
        <v>27.634642456304118</v>
      </c>
      <c r="AI29">
        <v>0</v>
      </c>
      <c r="AJ29">
        <v>0</v>
      </c>
      <c r="AK29">
        <v>15.928112251694246</v>
      </c>
      <c r="AL29">
        <v>0</v>
      </c>
      <c r="AM29">
        <v>4.6682324178544636</v>
      </c>
      <c r="AN29">
        <v>0.64457600000000004</v>
      </c>
      <c r="AO29">
        <v>0</v>
      </c>
      <c r="AP29">
        <v>0</v>
      </c>
      <c r="AQ29">
        <v>15.259372619999997</v>
      </c>
      <c r="AR29">
        <v>12.390526497282607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933.41720822883735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7.2500507153123168</v>
      </c>
      <c r="L30">
        <v>556.48659450900038</v>
      </c>
      <c r="M30">
        <v>27.179508998532235</v>
      </c>
      <c r="N30">
        <v>34.892742474892273</v>
      </c>
      <c r="O30">
        <v>0</v>
      </c>
      <c r="P30">
        <v>41.14421431901566</v>
      </c>
      <c r="Q30">
        <v>3.2209374800000004</v>
      </c>
      <c r="R30">
        <v>12.52353982292432</v>
      </c>
      <c r="S30">
        <v>7.7986950885478157</v>
      </c>
      <c r="T30">
        <v>0</v>
      </c>
      <c r="U30">
        <v>20.609891539230862</v>
      </c>
      <c r="V30">
        <v>4.2064661143481423</v>
      </c>
      <c r="W30">
        <v>13.706438713965982</v>
      </c>
      <c r="X30">
        <v>43.322465475169302</v>
      </c>
      <c r="Y30">
        <v>0</v>
      </c>
      <c r="Z30">
        <v>5.7782215227272733</v>
      </c>
      <c r="AA30">
        <v>12.446717611392405</v>
      </c>
      <c r="AB30">
        <v>11.670581198049511</v>
      </c>
      <c r="AC30">
        <v>8.5843438711324023</v>
      </c>
      <c r="AD30">
        <v>8.0955026993186987</v>
      </c>
      <c r="AE30">
        <v>9.7336641895557303</v>
      </c>
      <c r="AF30">
        <v>7.426027094320486</v>
      </c>
      <c r="AG30">
        <v>12.901520158800002</v>
      </c>
      <c r="AH30">
        <v>27.634642456304118</v>
      </c>
      <c r="AI30">
        <v>0</v>
      </c>
      <c r="AJ30">
        <v>0</v>
      </c>
      <c r="AK30">
        <v>15.928112251694246</v>
      </c>
      <c r="AL30">
        <v>0</v>
      </c>
      <c r="AM30">
        <v>4.6682324178544636</v>
      </c>
      <c r="AN30">
        <v>0.64457600000000004</v>
      </c>
      <c r="AO30">
        <v>0</v>
      </c>
      <c r="AP30">
        <v>0</v>
      </c>
      <c r="AQ30">
        <v>15.259372619999997</v>
      </c>
      <c r="AR30">
        <v>12.390526497282607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934.92451257665959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8.0200380607384893</v>
      </c>
      <c r="L31">
        <v>556.48659450900038</v>
      </c>
      <c r="M31">
        <v>27.179508998532235</v>
      </c>
      <c r="N31">
        <v>34.892742474892273</v>
      </c>
      <c r="O31">
        <v>0</v>
      </c>
      <c r="P31">
        <v>41.14421431901566</v>
      </c>
      <c r="Q31">
        <v>3.2209374800000004</v>
      </c>
      <c r="R31">
        <v>12.52353982292432</v>
      </c>
      <c r="S31">
        <v>7.7986950885478157</v>
      </c>
      <c r="T31">
        <v>0</v>
      </c>
      <c r="U31">
        <v>20.609891539230862</v>
      </c>
      <c r="V31">
        <v>4.2064661143481423</v>
      </c>
      <c r="W31">
        <v>13.706438713965982</v>
      </c>
      <c r="X31">
        <v>43.322465475169302</v>
      </c>
      <c r="Y31">
        <v>0</v>
      </c>
      <c r="Z31">
        <v>5.7782215227272733</v>
      </c>
      <c r="AA31">
        <v>12.446717611392405</v>
      </c>
      <c r="AB31">
        <v>11.670581198049511</v>
      </c>
      <c r="AC31">
        <v>8.5843438711324023</v>
      </c>
      <c r="AD31">
        <v>8.0955026993186987</v>
      </c>
      <c r="AE31">
        <v>9.7336641895557303</v>
      </c>
      <c r="AF31">
        <v>7.426027094320486</v>
      </c>
      <c r="AG31">
        <v>12.901520158800002</v>
      </c>
      <c r="AH31">
        <v>27.634642456304118</v>
      </c>
      <c r="AI31">
        <v>0</v>
      </c>
      <c r="AJ31">
        <v>0</v>
      </c>
      <c r="AK31">
        <v>15.928112251694246</v>
      </c>
      <c r="AL31">
        <v>0</v>
      </c>
      <c r="AM31">
        <v>4.6682324178544636</v>
      </c>
      <c r="AN31">
        <v>0.64457600000000004</v>
      </c>
      <c r="AO31">
        <v>0</v>
      </c>
      <c r="AP31">
        <v>0</v>
      </c>
      <c r="AQ31">
        <v>15.259372619999997</v>
      </c>
      <c r="AR31">
        <v>13.042659600000002</v>
      </c>
      <c r="AS31">
        <v>9.6148122891763315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936.54051857669128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8.9499536528370562</v>
      </c>
      <c r="L32">
        <v>556.48659450900038</v>
      </c>
      <c r="M32">
        <v>27.179508998532235</v>
      </c>
      <c r="N32">
        <v>34.892742474892273</v>
      </c>
      <c r="O32">
        <v>0</v>
      </c>
      <c r="P32">
        <v>41.14421431901566</v>
      </c>
      <c r="Q32">
        <v>3.2209374800000004</v>
      </c>
      <c r="R32">
        <v>12.52353982292432</v>
      </c>
      <c r="S32">
        <v>7.7986950885478157</v>
      </c>
      <c r="T32">
        <v>0</v>
      </c>
      <c r="U32">
        <v>20.609891539230862</v>
      </c>
      <c r="V32">
        <v>4.2064661143481423</v>
      </c>
      <c r="W32">
        <v>13.706438713965982</v>
      </c>
      <c r="X32">
        <v>43.322465475169302</v>
      </c>
      <c r="Y32">
        <v>0</v>
      </c>
      <c r="Z32">
        <v>5.7782215227272733</v>
      </c>
      <c r="AA32">
        <v>12.446717611392405</v>
      </c>
      <c r="AB32">
        <v>11.670581198049511</v>
      </c>
      <c r="AC32">
        <v>8.5843438711324023</v>
      </c>
      <c r="AD32">
        <v>8.0955026993186987</v>
      </c>
      <c r="AE32">
        <v>9.7336641895557303</v>
      </c>
      <c r="AF32">
        <v>7.426027094320486</v>
      </c>
      <c r="AG32">
        <v>12.901520158800002</v>
      </c>
      <c r="AH32">
        <v>27.634642456304118</v>
      </c>
      <c r="AI32">
        <v>0</v>
      </c>
      <c r="AJ32">
        <v>0</v>
      </c>
      <c r="AK32">
        <v>15.928112251694246</v>
      </c>
      <c r="AL32">
        <v>0</v>
      </c>
      <c r="AM32">
        <v>4.6682324178544636</v>
      </c>
      <c r="AN32">
        <v>0.64457600000000004</v>
      </c>
      <c r="AO32">
        <v>0</v>
      </c>
      <c r="AP32">
        <v>0</v>
      </c>
      <c r="AQ32">
        <v>15.259372619999997</v>
      </c>
      <c r="AR32">
        <v>13.042659600000002</v>
      </c>
      <c r="AS32">
        <v>9.6148122891763315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937.47043416878989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8.9500850445056201</v>
      </c>
      <c r="L33">
        <v>556.48659450900038</v>
      </c>
      <c r="M33">
        <v>27.179508998532235</v>
      </c>
      <c r="N33">
        <v>34.892742474892273</v>
      </c>
      <c r="O33">
        <v>0</v>
      </c>
      <c r="P33">
        <v>41.14421431901566</v>
      </c>
      <c r="Q33">
        <v>3.2209374800000004</v>
      </c>
      <c r="R33">
        <v>12.52353982292432</v>
      </c>
      <c r="S33">
        <v>7.7986950885478157</v>
      </c>
      <c r="T33">
        <v>0</v>
      </c>
      <c r="U33">
        <v>20.609891539230862</v>
      </c>
      <c r="V33">
        <v>4.2064661143481423</v>
      </c>
      <c r="W33">
        <v>13.706438713965982</v>
      </c>
      <c r="X33">
        <v>43.322465475169302</v>
      </c>
      <c r="Y33">
        <v>0</v>
      </c>
      <c r="Z33">
        <v>5.7782215227272733</v>
      </c>
      <c r="AA33">
        <v>12.446717611392405</v>
      </c>
      <c r="AB33">
        <v>11.670581198049511</v>
      </c>
      <c r="AC33">
        <v>8.5843438711324023</v>
      </c>
      <c r="AD33">
        <v>8.0955026993186987</v>
      </c>
      <c r="AE33">
        <v>9.7336641895557303</v>
      </c>
      <c r="AF33">
        <v>7.426027094320486</v>
      </c>
      <c r="AG33">
        <v>12.901520158800002</v>
      </c>
      <c r="AH33">
        <v>27.634642456304118</v>
      </c>
      <c r="AI33">
        <v>0</v>
      </c>
      <c r="AJ33">
        <v>0</v>
      </c>
      <c r="AK33">
        <v>15.928112251694246</v>
      </c>
      <c r="AL33">
        <v>0</v>
      </c>
      <c r="AM33">
        <v>4.6682324178544636</v>
      </c>
      <c r="AN33">
        <v>0.64457600000000004</v>
      </c>
      <c r="AO33">
        <v>0</v>
      </c>
      <c r="AP33">
        <v>0</v>
      </c>
      <c r="AQ33">
        <v>15.259372619999997</v>
      </c>
      <c r="AR33">
        <v>12.390526497282607</v>
      </c>
      <c r="AS33">
        <v>9.6148122891763315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936.8184324577411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8.9500850445056201</v>
      </c>
      <c r="L34">
        <v>556.48659450900038</v>
      </c>
      <c r="M34">
        <v>27.179508998532235</v>
      </c>
      <c r="N34">
        <v>34.892742474892273</v>
      </c>
      <c r="O34">
        <v>0</v>
      </c>
      <c r="P34">
        <v>41.14421431901566</v>
      </c>
      <c r="Q34">
        <v>3.2209374800000004</v>
      </c>
      <c r="R34">
        <v>12.52353982292432</v>
      </c>
      <c r="S34">
        <v>7.7986950885478157</v>
      </c>
      <c r="T34">
        <v>0</v>
      </c>
      <c r="U34">
        <v>20.609891539230862</v>
      </c>
      <c r="V34">
        <v>4.2064661143481423</v>
      </c>
      <c r="W34">
        <v>13.706438713965982</v>
      </c>
      <c r="X34">
        <v>43.322465475169302</v>
      </c>
      <c r="Y34">
        <v>0</v>
      </c>
      <c r="Z34">
        <v>1.9260738409090912</v>
      </c>
      <c r="AA34">
        <v>12.446717611392405</v>
      </c>
      <c r="AB34">
        <v>11.670581198049511</v>
      </c>
      <c r="AC34">
        <v>2.8585644965446835</v>
      </c>
      <c r="AD34">
        <v>2.3410937986373956</v>
      </c>
      <c r="AE34">
        <v>4.8668320947778652</v>
      </c>
      <c r="AF34">
        <v>4.9506846272819471</v>
      </c>
      <c r="AG34">
        <v>12.901520158800002</v>
      </c>
      <c r="AH34">
        <v>16.782171480000002</v>
      </c>
      <c r="AI34">
        <v>0</v>
      </c>
      <c r="AJ34">
        <v>0</v>
      </c>
      <c r="AK34">
        <v>15.928112251694246</v>
      </c>
      <c r="AL34">
        <v>0</v>
      </c>
      <c r="AM34">
        <v>4.6682324178544636</v>
      </c>
      <c r="AN34">
        <v>0.64457600000000004</v>
      </c>
      <c r="AO34">
        <v>0</v>
      </c>
      <c r="AP34">
        <v>0</v>
      </c>
      <c r="AQ34">
        <v>11.444529618412696</v>
      </c>
      <c r="AR34">
        <v>12.390526497282607</v>
      </c>
      <c r="AS34">
        <v>9.6148122891763315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899.47660796094613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8.9500850445056201</v>
      </c>
      <c r="L35">
        <v>556.48659450900038</v>
      </c>
      <c r="M35">
        <v>27.179508998532235</v>
      </c>
      <c r="N35">
        <v>34.892742474892273</v>
      </c>
      <c r="O35">
        <v>0</v>
      </c>
      <c r="P35">
        <v>41.14421431901566</v>
      </c>
      <c r="Q35">
        <v>3.2209374800000004</v>
      </c>
      <c r="R35">
        <v>12.52353982292432</v>
      </c>
      <c r="S35">
        <v>7.7986950885478157</v>
      </c>
      <c r="T35">
        <v>0</v>
      </c>
      <c r="U35">
        <v>20.609891539230862</v>
      </c>
      <c r="V35">
        <v>4.2064661143481423</v>
      </c>
      <c r="W35">
        <v>13.706438713965982</v>
      </c>
      <c r="X35">
        <v>43.322465475169302</v>
      </c>
      <c r="Y35">
        <v>0</v>
      </c>
      <c r="Z35">
        <v>1.9260738409090912</v>
      </c>
      <c r="AA35">
        <v>8.2978117409282692</v>
      </c>
      <c r="AB35">
        <v>3.890193834958739</v>
      </c>
      <c r="AC35">
        <v>0</v>
      </c>
      <c r="AD35">
        <v>0</v>
      </c>
      <c r="AE35">
        <v>4.8668320947778652</v>
      </c>
      <c r="AF35">
        <v>2.4753424670385393</v>
      </c>
      <c r="AG35">
        <v>12.901520158800002</v>
      </c>
      <c r="AH35">
        <v>16.782171480000002</v>
      </c>
      <c r="AI35">
        <v>0</v>
      </c>
      <c r="AJ35">
        <v>0</v>
      </c>
      <c r="AK35">
        <v>15.928112251694246</v>
      </c>
      <c r="AL35">
        <v>0</v>
      </c>
      <c r="AM35">
        <v>4.6682324178544636</v>
      </c>
      <c r="AN35">
        <v>0.64457600000000004</v>
      </c>
      <c r="AO35">
        <v>0</v>
      </c>
      <c r="AP35">
        <v>0</v>
      </c>
      <c r="AQ35">
        <v>11.444529618412696</v>
      </c>
      <c r="AR35">
        <v>12.390526497282607</v>
      </c>
      <c r="AS35">
        <v>9.6148122891763315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879.87231427196582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8.9500850445056201</v>
      </c>
      <c r="L36">
        <v>556.48659450900038</v>
      </c>
      <c r="M36">
        <v>27.179508998532235</v>
      </c>
      <c r="N36">
        <v>34.892742474892273</v>
      </c>
      <c r="O36">
        <v>0</v>
      </c>
      <c r="P36">
        <v>41.14421431901566</v>
      </c>
      <c r="Q36">
        <v>3.2209374800000004</v>
      </c>
      <c r="R36">
        <v>12.52353982292432</v>
      </c>
      <c r="S36">
        <v>7.7986950885478157</v>
      </c>
      <c r="T36">
        <v>0</v>
      </c>
      <c r="U36">
        <v>20.609891539230862</v>
      </c>
      <c r="V36">
        <v>4.2064661143481423</v>
      </c>
      <c r="W36">
        <v>13.706438713965982</v>
      </c>
      <c r="X36">
        <v>43.322465475169302</v>
      </c>
      <c r="Y36">
        <v>0</v>
      </c>
      <c r="Z36">
        <v>1.9260738409090912</v>
      </c>
      <c r="AA36">
        <v>8.2978117409282692</v>
      </c>
      <c r="AB36">
        <v>3.890193834958739</v>
      </c>
      <c r="AC36">
        <v>0</v>
      </c>
      <c r="AD36">
        <v>0</v>
      </c>
      <c r="AE36">
        <v>4.8668320947778652</v>
      </c>
      <c r="AF36">
        <v>2.4753424670385393</v>
      </c>
      <c r="AG36">
        <v>12.901520158800002</v>
      </c>
      <c r="AH36">
        <v>11.18811432</v>
      </c>
      <c r="AI36">
        <v>0</v>
      </c>
      <c r="AJ36">
        <v>0</v>
      </c>
      <c r="AK36">
        <v>15.928112251694246</v>
      </c>
      <c r="AL36">
        <v>0</v>
      </c>
      <c r="AM36">
        <v>4.6682324178544636</v>
      </c>
      <c r="AN36">
        <v>0.64457600000000004</v>
      </c>
      <c r="AO36">
        <v>0</v>
      </c>
      <c r="AP36">
        <v>0</v>
      </c>
      <c r="AQ36">
        <v>7.6296863099999985</v>
      </c>
      <c r="AR36">
        <v>12.390526497282607</v>
      </c>
      <c r="AS36">
        <v>9.6148122891763315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870.46341380355307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8.9600674869599786</v>
      </c>
      <c r="L37">
        <v>556.91787520304069</v>
      </c>
      <c r="M37">
        <v>27.179508998532235</v>
      </c>
      <c r="N37">
        <v>34.892742474892273</v>
      </c>
      <c r="O37">
        <v>0</v>
      </c>
      <c r="P37">
        <v>41.14421431901566</v>
      </c>
      <c r="Q37">
        <v>3.2209374800000004</v>
      </c>
      <c r="R37">
        <v>12.52353982292432</v>
      </c>
      <c r="S37">
        <v>7.7986950885478157</v>
      </c>
      <c r="T37">
        <v>0</v>
      </c>
      <c r="U37">
        <v>20.609891539230862</v>
      </c>
      <c r="V37">
        <v>4.2064661143481423</v>
      </c>
      <c r="W37">
        <v>13.706438713965982</v>
      </c>
      <c r="X37">
        <v>43.322465475169302</v>
      </c>
      <c r="Y37">
        <v>0</v>
      </c>
      <c r="Z37">
        <v>1.9260738409090912</v>
      </c>
      <c r="AA37">
        <v>8.2978117409282692</v>
      </c>
      <c r="AB37">
        <v>3.890193834958739</v>
      </c>
      <c r="AC37">
        <v>0</v>
      </c>
      <c r="AD37">
        <v>0</v>
      </c>
      <c r="AE37">
        <v>4.8668320947778652</v>
      </c>
      <c r="AF37">
        <v>2.4753424670385393</v>
      </c>
      <c r="AG37">
        <v>12.901520158800002</v>
      </c>
      <c r="AH37">
        <v>5.5940571600000002</v>
      </c>
      <c r="AI37">
        <v>0</v>
      </c>
      <c r="AJ37">
        <v>0</v>
      </c>
      <c r="AK37">
        <v>15.928112251694246</v>
      </c>
      <c r="AL37">
        <v>0</v>
      </c>
      <c r="AM37">
        <v>4.6682324178544636</v>
      </c>
      <c r="AN37">
        <v>0.64457600000000004</v>
      </c>
      <c r="AO37">
        <v>0</v>
      </c>
      <c r="AP37">
        <v>0</v>
      </c>
      <c r="AQ37">
        <v>7.6296863099999985</v>
      </c>
      <c r="AR37">
        <v>13.042659600000002</v>
      </c>
      <c r="AS37">
        <v>9.420926737288136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865.7688673308769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8.9600523457989016</v>
      </c>
      <c r="L38">
        <v>556.91787520304069</v>
      </c>
      <c r="M38">
        <v>27.179508998532235</v>
      </c>
      <c r="N38">
        <v>34.892742474892273</v>
      </c>
      <c r="O38">
        <v>0</v>
      </c>
      <c r="P38">
        <v>41.14421431901566</v>
      </c>
      <c r="Q38">
        <v>3.2209374800000004</v>
      </c>
      <c r="R38">
        <v>12.52353982292432</v>
      </c>
      <c r="S38">
        <v>7.7986950885478157</v>
      </c>
      <c r="T38">
        <v>0</v>
      </c>
      <c r="U38">
        <v>20.609891539230862</v>
      </c>
      <c r="V38">
        <v>4.2064661143481423</v>
      </c>
      <c r="W38">
        <v>13.706438713965982</v>
      </c>
      <c r="X38">
        <v>43.322465475169302</v>
      </c>
      <c r="Y38">
        <v>0</v>
      </c>
      <c r="Z38">
        <v>1.9260738409090912</v>
      </c>
      <c r="AA38">
        <v>8.2978117409282692</v>
      </c>
      <c r="AB38">
        <v>3.890193834958739</v>
      </c>
      <c r="AC38">
        <v>0</v>
      </c>
      <c r="AD38">
        <v>0</v>
      </c>
      <c r="AE38">
        <v>4.8668320947778652</v>
      </c>
      <c r="AF38">
        <v>2.4753424670385393</v>
      </c>
      <c r="AG38">
        <v>12.901520158800002</v>
      </c>
      <c r="AH38">
        <v>0</v>
      </c>
      <c r="AI38">
        <v>0</v>
      </c>
      <c r="AJ38">
        <v>0</v>
      </c>
      <c r="AK38">
        <v>15.928112251694246</v>
      </c>
      <c r="AL38">
        <v>0</v>
      </c>
      <c r="AM38">
        <v>4.6682324178544636</v>
      </c>
      <c r="AN38">
        <v>0.64457600000000004</v>
      </c>
      <c r="AO38">
        <v>0</v>
      </c>
      <c r="AP38">
        <v>0</v>
      </c>
      <c r="AQ38">
        <v>7.5366412015872992</v>
      </c>
      <c r="AR38">
        <v>13.042659600000002</v>
      </c>
      <c r="AS38">
        <v>9.420926737288136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860.08174992130307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8.9599960277399529</v>
      </c>
      <c r="L39">
        <v>556.91787520304069</v>
      </c>
      <c r="M39">
        <v>27.179508998532235</v>
      </c>
      <c r="N39">
        <v>34.892742474892273</v>
      </c>
      <c r="O39">
        <v>0</v>
      </c>
      <c r="P39">
        <v>41.14421431901566</v>
      </c>
      <c r="Q39">
        <v>3.2209374800000004</v>
      </c>
      <c r="R39">
        <v>12.52353982292432</v>
      </c>
      <c r="S39">
        <v>7.7986950885478157</v>
      </c>
      <c r="T39">
        <v>0</v>
      </c>
      <c r="U39">
        <v>20.609891539230862</v>
      </c>
      <c r="V39">
        <v>4.2064661143481423</v>
      </c>
      <c r="W39">
        <v>13.706438713965982</v>
      </c>
      <c r="X39">
        <v>43.322465475169302</v>
      </c>
      <c r="Y39">
        <v>0</v>
      </c>
      <c r="Z39">
        <v>1.9260738409090912</v>
      </c>
      <c r="AA39">
        <v>8.2978117409282692</v>
      </c>
      <c r="AB39">
        <v>3.890193834958739</v>
      </c>
      <c r="AC39">
        <v>0</v>
      </c>
      <c r="AD39">
        <v>0</v>
      </c>
      <c r="AE39">
        <v>4.8668320947778652</v>
      </c>
      <c r="AF39">
        <v>2.4753424670385393</v>
      </c>
      <c r="AG39">
        <v>12.901520158800002</v>
      </c>
      <c r="AH39">
        <v>0</v>
      </c>
      <c r="AI39">
        <v>0</v>
      </c>
      <c r="AJ39">
        <v>0</v>
      </c>
      <c r="AK39">
        <v>15.928112251694246</v>
      </c>
      <c r="AL39">
        <v>0</v>
      </c>
      <c r="AM39">
        <v>4.6682324178544636</v>
      </c>
      <c r="AN39">
        <v>0.64457600000000004</v>
      </c>
      <c r="AO39">
        <v>0</v>
      </c>
      <c r="AP39">
        <v>0</v>
      </c>
      <c r="AQ39">
        <v>3.7962340412698405</v>
      </c>
      <c r="AR39">
        <v>12.390526497282607</v>
      </c>
      <c r="AS39">
        <v>9.420926737288136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855.68915334020937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8.9600761295673959</v>
      </c>
      <c r="L40">
        <v>556.91787520304069</v>
      </c>
      <c r="M40">
        <v>27.179508998532235</v>
      </c>
      <c r="N40">
        <v>34.892742474892273</v>
      </c>
      <c r="O40">
        <v>0</v>
      </c>
      <c r="P40">
        <v>41.14421431901566</v>
      </c>
      <c r="Q40">
        <v>3.2209374800000004</v>
      </c>
      <c r="R40">
        <v>12.52353982292432</v>
      </c>
      <c r="S40">
        <v>7.7986950885478157</v>
      </c>
      <c r="T40">
        <v>0</v>
      </c>
      <c r="U40">
        <v>20.609891539230862</v>
      </c>
      <c r="V40">
        <v>4.2064661143481423</v>
      </c>
      <c r="W40">
        <v>13.706438713965982</v>
      </c>
      <c r="X40">
        <v>43.322465475169302</v>
      </c>
      <c r="Y40">
        <v>0</v>
      </c>
      <c r="Z40">
        <v>1.9260738409090912</v>
      </c>
      <c r="AA40">
        <v>4.1489058704641346</v>
      </c>
      <c r="AB40">
        <v>0</v>
      </c>
      <c r="AC40">
        <v>0</v>
      </c>
      <c r="AD40">
        <v>0</v>
      </c>
      <c r="AE40">
        <v>4.8668320947778652</v>
      </c>
      <c r="AF40">
        <v>2.4753424670385393</v>
      </c>
      <c r="AG40">
        <v>12.901520158800002</v>
      </c>
      <c r="AH40">
        <v>0</v>
      </c>
      <c r="AI40">
        <v>0</v>
      </c>
      <c r="AJ40">
        <v>0</v>
      </c>
      <c r="AK40">
        <v>15.928112251694246</v>
      </c>
      <c r="AL40">
        <v>0</v>
      </c>
      <c r="AM40">
        <v>4.6682324178544636</v>
      </c>
      <c r="AN40">
        <v>0.64457600000000004</v>
      </c>
      <c r="AO40">
        <v>0</v>
      </c>
      <c r="AP40">
        <v>0</v>
      </c>
      <c r="AQ40">
        <v>3.7217981999999994</v>
      </c>
      <c r="AR40">
        <v>12.390526497282607</v>
      </c>
      <c r="AS40">
        <v>9.420926737288136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847.57569789534398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4.8101159601845813</v>
      </c>
      <c r="L41">
        <v>556.91787520304069</v>
      </c>
      <c r="M41">
        <v>27.179508998532235</v>
      </c>
      <c r="N41">
        <v>34.892742474892273</v>
      </c>
      <c r="O41">
        <v>0</v>
      </c>
      <c r="P41">
        <v>41.14421431901566</v>
      </c>
      <c r="Q41">
        <v>3.2209374800000004</v>
      </c>
      <c r="R41">
        <v>12.52353982292432</v>
      </c>
      <c r="S41">
        <v>7.7986950885478157</v>
      </c>
      <c r="T41">
        <v>0</v>
      </c>
      <c r="U41">
        <v>20.609891539230862</v>
      </c>
      <c r="V41">
        <v>4.2121290571428576</v>
      </c>
      <c r="W41">
        <v>13.706438713965982</v>
      </c>
      <c r="X41">
        <v>43.322465475169302</v>
      </c>
      <c r="Y41">
        <v>0</v>
      </c>
      <c r="Z41">
        <v>1.9260738409090912</v>
      </c>
      <c r="AA41">
        <v>4.1489058704641346</v>
      </c>
      <c r="AB41">
        <v>0</v>
      </c>
      <c r="AC41">
        <v>0</v>
      </c>
      <c r="AD41">
        <v>0</v>
      </c>
      <c r="AE41">
        <v>4.8668320947778652</v>
      </c>
      <c r="AF41">
        <v>2.4753424670385393</v>
      </c>
      <c r="AG41">
        <v>12.901520158800002</v>
      </c>
      <c r="AH41">
        <v>0</v>
      </c>
      <c r="AI41">
        <v>0</v>
      </c>
      <c r="AJ41">
        <v>0</v>
      </c>
      <c r="AK41">
        <v>15.928112251694246</v>
      </c>
      <c r="AL41">
        <v>0</v>
      </c>
      <c r="AM41">
        <v>4.6682324178544636</v>
      </c>
      <c r="AN41">
        <v>0.64457600000000004</v>
      </c>
      <c r="AO41">
        <v>0</v>
      </c>
      <c r="AP41">
        <v>0</v>
      </c>
      <c r="AQ41">
        <v>3.7217981999999994</v>
      </c>
      <c r="AR41">
        <v>12.390526497282607</v>
      </c>
      <c r="AS41">
        <v>9.420926737288136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843.43140066875594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4.8100612210543598</v>
      </c>
      <c r="L42">
        <v>490.97784035278931</v>
      </c>
      <c r="M42">
        <v>27.179508998532235</v>
      </c>
      <c r="N42">
        <v>34.892742474892273</v>
      </c>
      <c r="O42">
        <v>0</v>
      </c>
      <c r="P42">
        <v>41.14421431901566</v>
      </c>
      <c r="Q42">
        <v>1.9291844125950053</v>
      </c>
      <c r="R42">
        <v>6.9280697107578773</v>
      </c>
      <c r="S42">
        <v>4.3306708144940753</v>
      </c>
      <c r="T42">
        <v>0</v>
      </c>
      <c r="U42">
        <v>20.609891539230862</v>
      </c>
      <c r="V42">
        <v>3.3697715217669653</v>
      </c>
      <c r="W42">
        <v>7.5683473279709395</v>
      </c>
      <c r="X42">
        <v>24.070908616960494</v>
      </c>
      <c r="Y42">
        <v>0</v>
      </c>
      <c r="Z42">
        <v>1.9260738409090912</v>
      </c>
      <c r="AA42">
        <v>2.9861669172995779</v>
      </c>
      <c r="AB42">
        <v>0</v>
      </c>
      <c r="AC42">
        <v>0</v>
      </c>
      <c r="AD42">
        <v>0</v>
      </c>
      <c r="AE42">
        <v>4.8668320947778652</v>
      </c>
      <c r="AF42">
        <v>2.4753424670385393</v>
      </c>
      <c r="AG42">
        <v>12.901520158800002</v>
      </c>
      <c r="AH42">
        <v>0</v>
      </c>
      <c r="AI42">
        <v>0</v>
      </c>
      <c r="AJ42">
        <v>0</v>
      </c>
      <c r="AK42">
        <v>15.928112251694246</v>
      </c>
      <c r="AL42">
        <v>0</v>
      </c>
      <c r="AM42">
        <v>4.6682324178544636</v>
      </c>
      <c r="AN42">
        <v>0.64457600000000004</v>
      </c>
      <c r="AO42">
        <v>0</v>
      </c>
      <c r="AP42">
        <v>0</v>
      </c>
      <c r="AQ42">
        <v>3.7217981999999994</v>
      </c>
      <c r="AR42">
        <v>12.390526497282607</v>
      </c>
      <c r="AS42">
        <v>9.420926737288136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739.74131889300486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5.429988334750397</v>
      </c>
      <c r="L43">
        <v>423.58877451493623</v>
      </c>
      <c r="M43">
        <v>27.179508998532235</v>
      </c>
      <c r="N43">
        <v>34.892742474892273</v>
      </c>
      <c r="O43">
        <v>0</v>
      </c>
      <c r="P43">
        <v>41.14421431901566</v>
      </c>
      <c r="Q43">
        <v>1.923128804733728</v>
      </c>
      <c r="R43">
        <v>6.9280697107578773</v>
      </c>
      <c r="S43">
        <v>4.5007857071713149</v>
      </c>
      <c r="T43">
        <v>0</v>
      </c>
      <c r="U43">
        <v>20.609891539230862</v>
      </c>
      <c r="V43">
        <v>4.2121290571428576</v>
      </c>
      <c r="W43">
        <v>13.706438713965982</v>
      </c>
      <c r="X43">
        <v>43.322465475169302</v>
      </c>
      <c r="Y43">
        <v>0</v>
      </c>
      <c r="Z43">
        <v>1.9260738409090912</v>
      </c>
      <c r="AA43">
        <v>0</v>
      </c>
      <c r="AB43">
        <v>0</v>
      </c>
      <c r="AC43">
        <v>0</v>
      </c>
      <c r="AD43">
        <v>0</v>
      </c>
      <c r="AE43">
        <v>4.8668320947778652</v>
      </c>
      <c r="AF43">
        <v>2.4753424670385393</v>
      </c>
      <c r="AG43">
        <v>12.901520158800002</v>
      </c>
      <c r="AH43">
        <v>0</v>
      </c>
      <c r="AI43">
        <v>0</v>
      </c>
      <c r="AJ43">
        <v>0</v>
      </c>
      <c r="AK43">
        <v>15.928112251694246</v>
      </c>
      <c r="AL43">
        <v>0</v>
      </c>
      <c r="AM43">
        <v>4.6682324178544636</v>
      </c>
      <c r="AN43">
        <v>0.64457600000000004</v>
      </c>
      <c r="AO43">
        <v>0</v>
      </c>
      <c r="AP43">
        <v>0</v>
      </c>
      <c r="AQ43">
        <v>0</v>
      </c>
      <c r="AR43">
        <v>12.227493375000002</v>
      </c>
      <c r="AS43">
        <v>9.420926737288136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692.49724699366141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5.940037575492342</v>
      </c>
      <c r="L44">
        <v>356.19968648913556</v>
      </c>
      <c r="M44">
        <v>27.179508998532235</v>
      </c>
      <c r="N44">
        <v>34.892742474892273</v>
      </c>
      <c r="O44">
        <v>0</v>
      </c>
      <c r="P44">
        <v>41.14421431901566</v>
      </c>
      <c r="Q44">
        <v>1.923128804733728</v>
      </c>
      <c r="R44">
        <v>6.9280697107578773</v>
      </c>
      <c r="S44">
        <v>4.3302516504653568</v>
      </c>
      <c r="T44">
        <v>0</v>
      </c>
      <c r="U44">
        <v>20.609891539230862</v>
      </c>
      <c r="V44">
        <v>4.2121290571428576</v>
      </c>
      <c r="W44">
        <v>13.706438713965982</v>
      </c>
      <c r="X44">
        <v>43.322465475169302</v>
      </c>
      <c r="Y44">
        <v>0</v>
      </c>
      <c r="Z44">
        <v>1.9260738409090912</v>
      </c>
      <c r="AA44">
        <v>0</v>
      </c>
      <c r="AB44">
        <v>0</v>
      </c>
      <c r="AC44">
        <v>0</v>
      </c>
      <c r="AD44">
        <v>0</v>
      </c>
      <c r="AE44">
        <v>4.8668320947778652</v>
      </c>
      <c r="AF44">
        <v>2.4753424670385393</v>
      </c>
      <c r="AG44">
        <v>12.901520158800002</v>
      </c>
      <c r="AH44">
        <v>0</v>
      </c>
      <c r="AI44">
        <v>0</v>
      </c>
      <c r="AJ44">
        <v>0</v>
      </c>
      <c r="AK44">
        <v>15.928112251694246</v>
      </c>
      <c r="AL44">
        <v>0</v>
      </c>
      <c r="AM44">
        <v>4.6682324178544636</v>
      </c>
      <c r="AN44">
        <v>0.64457600000000004</v>
      </c>
      <c r="AO44">
        <v>0</v>
      </c>
      <c r="AP44">
        <v>0</v>
      </c>
      <c r="AQ44">
        <v>0</v>
      </c>
      <c r="AR44">
        <v>12.227493375000002</v>
      </c>
      <c r="AS44">
        <v>9.420926737288136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625.44767415189665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4.9601165875134612</v>
      </c>
      <c r="L45">
        <v>375.45326743069802</v>
      </c>
      <c r="M45">
        <v>27.179508998532235</v>
      </c>
      <c r="N45">
        <v>34.892742474892273</v>
      </c>
      <c r="O45">
        <v>0</v>
      </c>
      <c r="P45">
        <v>41.14421431901566</v>
      </c>
      <c r="Q45">
        <v>3.2202372110655739</v>
      </c>
      <c r="R45">
        <v>12.522968125275936</v>
      </c>
      <c r="S45">
        <v>7.8011888157894731</v>
      </c>
      <c r="T45">
        <v>0</v>
      </c>
      <c r="U45">
        <v>20.609891539230862</v>
      </c>
      <c r="V45">
        <v>4.2121290571428576</v>
      </c>
      <c r="W45">
        <v>13.706438713965982</v>
      </c>
      <c r="X45">
        <v>43.322465475169302</v>
      </c>
      <c r="Y45">
        <v>0</v>
      </c>
      <c r="Z45">
        <v>1.9260738409090912</v>
      </c>
      <c r="AA45">
        <v>0</v>
      </c>
      <c r="AB45">
        <v>0</v>
      </c>
      <c r="AC45">
        <v>0</v>
      </c>
      <c r="AD45">
        <v>0</v>
      </c>
      <c r="AE45">
        <v>4.8668320947778652</v>
      </c>
      <c r="AF45">
        <v>2.4753424670385393</v>
      </c>
      <c r="AG45">
        <v>12.901520158800002</v>
      </c>
      <c r="AH45">
        <v>0</v>
      </c>
      <c r="AI45">
        <v>0</v>
      </c>
      <c r="AJ45">
        <v>0</v>
      </c>
      <c r="AK45">
        <v>15.928112251694246</v>
      </c>
      <c r="AL45">
        <v>0</v>
      </c>
      <c r="AM45">
        <v>4.6682324178544636</v>
      </c>
      <c r="AN45">
        <v>0.64457600000000004</v>
      </c>
      <c r="AO45">
        <v>0</v>
      </c>
      <c r="AP45">
        <v>0</v>
      </c>
      <c r="AQ45">
        <v>0</v>
      </c>
      <c r="AR45">
        <v>12.227493375000002</v>
      </c>
      <c r="AS45">
        <v>9.420926737288136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654.08427809165437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4.8601333399855466</v>
      </c>
      <c r="L46">
        <v>365.82700590350618</v>
      </c>
      <c r="M46">
        <v>27.179508998532235</v>
      </c>
      <c r="N46">
        <v>34.892742474892273</v>
      </c>
      <c r="O46">
        <v>0</v>
      </c>
      <c r="P46">
        <v>41.14421431901566</v>
      </c>
      <c r="Q46">
        <v>3.2202372110655739</v>
      </c>
      <c r="R46">
        <v>12.522968125275936</v>
      </c>
      <c r="S46">
        <v>7.8011888157894731</v>
      </c>
      <c r="T46">
        <v>0</v>
      </c>
      <c r="U46">
        <v>20.609891539230862</v>
      </c>
      <c r="V46">
        <v>4.2121290571428576</v>
      </c>
      <c r="W46">
        <v>13.706438713965982</v>
      </c>
      <c r="X46">
        <v>43.322465475169302</v>
      </c>
      <c r="Y46">
        <v>0</v>
      </c>
      <c r="Z46">
        <v>1.9260738409090912</v>
      </c>
      <c r="AA46">
        <v>0</v>
      </c>
      <c r="AB46">
        <v>0</v>
      </c>
      <c r="AC46">
        <v>0</v>
      </c>
      <c r="AD46">
        <v>0</v>
      </c>
      <c r="AE46">
        <v>4.8668320947778652</v>
      </c>
      <c r="AF46">
        <v>2.4753424670385393</v>
      </c>
      <c r="AG46">
        <v>12.901520158800002</v>
      </c>
      <c r="AH46">
        <v>0</v>
      </c>
      <c r="AI46">
        <v>0</v>
      </c>
      <c r="AJ46">
        <v>0</v>
      </c>
      <c r="AK46">
        <v>15.928112251694246</v>
      </c>
      <c r="AL46">
        <v>0</v>
      </c>
      <c r="AM46">
        <v>4.6682324178544636</v>
      </c>
      <c r="AN46">
        <v>0.64457600000000004</v>
      </c>
      <c r="AO46">
        <v>0</v>
      </c>
      <c r="AP46">
        <v>0</v>
      </c>
      <c r="AQ46">
        <v>0</v>
      </c>
      <c r="AR46">
        <v>12.227493375000002</v>
      </c>
      <c r="AS46">
        <v>9.420926737288136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644.35803331693455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4.8601333399855466</v>
      </c>
      <c r="L47">
        <v>351.38055208045216</v>
      </c>
      <c r="M47">
        <v>27.179508998532235</v>
      </c>
      <c r="N47">
        <v>34.892742474892273</v>
      </c>
      <c r="O47">
        <v>0</v>
      </c>
      <c r="P47">
        <v>41.14421431901566</v>
      </c>
      <c r="Q47">
        <v>3.344058466833542</v>
      </c>
      <c r="R47">
        <v>12.522968125275936</v>
      </c>
      <c r="S47">
        <v>7.7989910011248584</v>
      </c>
      <c r="T47">
        <v>0</v>
      </c>
      <c r="U47">
        <v>20.609891539230862</v>
      </c>
      <c r="V47">
        <v>4.2121290571428576</v>
      </c>
      <c r="W47">
        <v>13.706438713965982</v>
      </c>
      <c r="X47">
        <v>43.322465475169302</v>
      </c>
      <c r="Y47">
        <v>0</v>
      </c>
      <c r="Z47">
        <v>1.9260738409090912</v>
      </c>
      <c r="AA47">
        <v>0</v>
      </c>
      <c r="AB47">
        <v>0</v>
      </c>
      <c r="AC47">
        <v>0</v>
      </c>
      <c r="AD47">
        <v>0</v>
      </c>
      <c r="AE47">
        <v>4.8668320947778652</v>
      </c>
      <c r="AF47">
        <v>2.4753424670385393</v>
      </c>
      <c r="AG47">
        <v>12.901520158800002</v>
      </c>
      <c r="AH47">
        <v>0</v>
      </c>
      <c r="AI47">
        <v>0</v>
      </c>
      <c r="AJ47">
        <v>0</v>
      </c>
      <c r="AK47">
        <v>15.928112251694246</v>
      </c>
      <c r="AL47">
        <v>0</v>
      </c>
      <c r="AM47">
        <v>4.6682324178544636</v>
      </c>
      <c r="AN47">
        <v>0.64457600000000004</v>
      </c>
      <c r="AO47">
        <v>0</v>
      </c>
      <c r="AP47">
        <v>7.5668826180613089E-2</v>
      </c>
      <c r="AQ47">
        <v>0</v>
      </c>
      <c r="AR47">
        <v>12.227493375000002</v>
      </c>
      <c r="AS47">
        <v>9.420926737288136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630.10887176116455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4.8601333399855466</v>
      </c>
      <c r="L48">
        <v>336.94014559930963</v>
      </c>
      <c r="M48">
        <v>27.179508998532235</v>
      </c>
      <c r="N48">
        <v>34.892742474892273</v>
      </c>
      <c r="O48">
        <v>0</v>
      </c>
      <c r="P48">
        <v>41.14421431901566</v>
      </c>
      <c r="Q48">
        <v>3.2238895755208334</v>
      </c>
      <c r="R48">
        <v>12.52642906894101</v>
      </c>
      <c r="S48">
        <v>7.7989910011248584</v>
      </c>
      <c r="T48">
        <v>0</v>
      </c>
      <c r="U48">
        <v>20.609891539230862</v>
      </c>
      <c r="V48">
        <v>4.2121290571428576</v>
      </c>
      <c r="W48">
        <v>13.706438713965982</v>
      </c>
      <c r="X48">
        <v>43.322465475169302</v>
      </c>
      <c r="Y48">
        <v>0</v>
      </c>
      <c r="Z48">
        <v>1.9260738409090912</v>
      </c>
      <c r="AA48">
        <v>0</v>
      </c>
      <c r="AB48">
        <v>0</v>
      </c>
      <c r="AC48">
        <v>0</v>
      </c>
      <c r="AD48">
        <v>0</v>
      </c>
      <c r="AE48">
        <v>4.8668320947778652</v>
      </c>
      <c r="AF48">
        <v>2.4753424670385393</v>
      </c>
      <c r="AG48">
        <v>12.901520158800002</v>
      </c>
      <c r="AH48">
        <v>0</v>
      </c>
      <c r="AI48">
        <v>0</v>
      </c>
      <c r="AJ48">
        <v>0</v>
      </c>
      <c r="AK48">
        <v>15.928112251694246</v>
      </c>
      <c r="AL48">
        <v>0</v>
      </c>
      <c r="AM48">
        <v>4.6682324178544636</v>
      </c>
      <c r="AN48">
        <v>0.64457600000000004</v>
      </c>
      <c r="AO48">
        <v>0</v>
      </c>
      <c r="AP48">
        <v>7.5668826180613089E-2</v>
      </c>
      <c r="AQ48">
        <v>0</v>
      </c>
      <c r="AR48">
        <v>12.227493375000002</v>
      </c>
      <c r="AS48">
        <v>9.420926737288136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615.55175733237434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4.8300334478269304</v>
      </c>
      <c r="L49">
        <v>306.13583808519104</v>
      </c>
      <c r="M49">
        <v>27.179508998532235</v>
      </c>
      <c r="N49">
        <v>34.892742474892273</v>
      </c>
      <c r="O49">
        <v>0</v>
      </c>
      <c r="P49">
        <v>41.14421431901566</v>
      </c>
      <c r="Q49">
        <v>3.2238895755208334</v>
      </c>
      <c r="R49">
        <v>12.52642906894101</v>
      </c>
      <c r="S49">
        <v>7.7989910011248584</v>
      </c>
      <c r="T49">
        <v>0</v>
      </c>
      <c r="U49">
        <v>21.209114716244365</v>
      </c>
      <c r="V49">
        <v>4.2080915431425971</v>
      </c>
      <c r="W49">
        <v>13.707085907949791</v>
      </c>
      <c r="X49">
        <v>43.321892225525552</v>
      </c>
      <c r="Y49">
        <v>0</v>
      </c>
      <c r="Z49">
        <v>1.9260738409090912</v>
      </c>
      <c r="AA49">
        <v>0</v>
      </c>
      <c r="AB49">
        <v>0</v>
      </c>
      <c r="AC49">
        <v>0</v>
      </c>
      <c r="AD49">
        <v>0</v>
      </c>
      <c r="AE49">
        <v>4.8668320947778652</v>
      </c>
      <c r="AF49">
        <v>2.4753424670385393</v>
      </c>
      <c r="AG49">
        <v>12.901520158800002</v>
      </c>
      <c r="AH49">
        <v>0</v>
      </c>
      <c r="AI49">
        <v>0</v>
      </c>
      <c r="AJ49">
        <v>0</v>
      </c>
      <c r="AK49">
        <v>15.928112251694246</v>
      </c>
      <c r="AL49">
        <v>0</v>
      </c>
      <c r="AM49">
        <v>4.6682324178544636</v>
      </c>
      <c r="AN49">
        <v>0.64457600000000004</v>
      </c>
      <c r="AO49">
        <v>0</v>
      </c>
      <c r="AP49">
        <v>7.5668826180613089E-2</v>
      </c>
      <c r="AQ49">
        <v>0</v>
      </c>
      <c r="AR49">
        <v>12.227493375000002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585.31260953345031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4.8300334478269304</v>
      </c>
      <c r="L50">
        <v>306.13583808519104</v>
      </c>
      <c r="M50">
        <v>27.179508998532235</v>
      </c>
      <c r="N50">
        <v>34.892742474892273</v>
      </c>
      <c r="O50">
        <v>0</v>
      </c>
      <c r="P50">
        <v>41.14421431901566</v>
      </c>
      <c r="Q50">
        <v>3.2238895755208334</v>
      </c>
      <c r="R50">
        <v>12.52642906894101</v>
      </c>
      <c r="S50">
        <v>7.7989910011248584</v>
      </c>
      <c r="T50">
        <v>0</v>
      </c>
      <c r="U50">
        <v>22.099831968565162</v>
      </c>
      <c r="V50">
        <v>4.2080915431425971</v>
      </c>
      <c r="W50">
        <v>13.707085907949791</v>
      </c>
      <c r="X50">
        <v>43.321892225525552</v>
      </c>
      <c r="Y50">
        <v>0</v>
      </c>
      <c r="Z50">
        <v>1.9260738409090912</v>
      </c>
      <c r="AA50">
        <v>0</v>
      </c>
      <c r="AB50">
        <v>0</v>
      </c>
      <c r="AC50">
        <v>0</v>
      </c>
      <c r="AD50">
        <v>0</v>
      </c>
      <c r="AE50">
        <v>4.8668320947778652</v>
      </c>
      <c r="AF50">
        <v>2.4753424670385393</v>
      </c>
      <c r="AG50">
        <v>12.901520158800002</v>
      </c>
      <c r="AH50">
        <v>0</v>
      </c>
      <c r="AI50">
        <v>0</v>
      </c>
      <c r="AJ50">
        <v>0</v>
      </c>
      <c r="AK50">
        <v>15.928112251694246</v>
      </c>
      <c r="AL50">
        <v>0</v>
      </c>
      <c r="AM50">
        <v>4.6682324178544636</v>
      </c>
      <c r="AN50">
        <v>0.64457600000000004</v>
      </c>
      <c r="AO50">
        <v>0</v>
      </c>
      <c r="AP50">
        <v>7.5668826180613089E-2</v>
      </c>
      <c r="AQ50">
        <v>0</v>
      </c>
      <c r="AR50">
        <v>12.227493375000002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586.2033267857712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5.1000294700807878</v>
      </c>
      <c r="L51">
        <v>307.09711206426238</v>
      </c>
      <c r="M51">
        <v>27.179508998532235</v>
      </c>
      <c r="N51">
        <v>34.892742474892273</v>
      </c>
      <c r="O51">
        <v>0</v>
      </c>
      <c r="P51">
        <v>41.14421431901566</v>
      </c>
      <c r="Q51">
        <v>1.9237099937304074</v>
      </c>
      <c r="R51">
        <v>6.9286760230394329</v>
      </c>
      <c r="S51">
        <v>4.7510755466237944</v>
      </c>
      <c r="T51">
        <v>0</v>
      </c>
      <c r="U51">
        <v>22.760031471374667</v>
      </c>
      <c r="V51">
        <v>3.368552258603736</v>
      </c>
      <c r="W51">
        <v>13.707085907949791</v>
      </c>
      <c r="X51">
        <v>43.322465475169302</v>
      </c>
      <c r="Y51">
        <v>0</v>
      </c>
      <c r="Z51">
        <v>1.9260738409090912</v>
      </c>
      <c r="AA51">
        <v>0</v>
      </c>
      <c r="AB51">
        <v>0</v>
      </c>
      <c r="AC51">
        <v>0</v>
      </c>
      <c r="AD51">
        <v>0</v>
      </c>
      <c r="AE51">
        <v>4.8668320947778652</v>
      </c>
      <c r="AF51">
        <v>2.4753424670385393</v>
      </c>
      <c r="AG51">
        <v>12.901520158800002</v>
      </c>
      <c r="AH51">
        <v>0</v>
      </c>
      <c r="AI51">
        <v>0</v>
      </c>
      <c r="AJ51">
        <v>0</v>
      </c>
      <c r="AK51">
        <v>15.928112251694246</v>
      </c>
      <c r="AL51">
        <v>0</v>
      </c>
      <c r="AM51">
        <v>4.6682324178544636</v>
      </c>
      <c r="AN51">
        <v>0.64457600000000004</v>
      </c>
      <c r="AO51">
        <v>0</v>
      </c>
      <c r="AP51">
        <v>7.5668826180613089E-2</v>
      </c>
      <c r="AQ51">
        <v>0</v>
      </c>
      <c r="AR51">
        <v>12.390526497282607</v>
      </c>
      <c r="AS51">
        <v>9.420926737288136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577.47301529510037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5.1000294700807878</v>
      </c>
      <c r="L52">
        <v>307.09711206426238</v>
      </c>
      <c r="M52">
        <v>27.179508998532235</v>
      </c>
      <c r="N52">
        <v>34.892742474892273</v>
      </c>
      <c r="O52">
        <v>0</v>
      </c>
      <c r="P52">
        <v>41.14421431901566</v>
      </c>
      <c r="Q52">
        <v>1.9237099937304074</v>
      </c>
      <c r="R52">
        <v>6.9286760230394329</v>
      </c>
      <c r="S52">
        <v>4.3316185303983223</v>
      </c>
      <c r="T52">
        <v>0</v>
      </c>
      <c r="U52">
        <v>22.790114232206307</v>
      </c>
      <c r="V52">
        <v>3.368552258603736</v>
      </c>
      <c r="W52">
        <v>13.707085907949791</v>
      </c>
      <c r="X52">
        <v>43.322465475169302</v>
      </c>
      <c r="Y52">
        <v>0</v>
      </c>
      <c r="Z52">
        <v>1.9260738409090912</v>
      </c>
      <c r="AA52">
        <v>0</v>
      </c>
      <c r="AB52">
        <v>0</v>
      </c>
      <c r="AC52">
        <v>0</v>
      </c>
      <c r="AD52">
        <v>0</v>
      </c>
      <c r="AE52">
        <v>4.8668320947778652</v>
      </c>
      <c r="AF52">
        <v>2.4753424670385393</v>
      </c>
      <c r="AG52">
        <v>12.901520158800002</v>
      </c>
      <c r="AH52">
        <v>0</v>
      </c>
      <c r="AI52">
        <v>0</v>
      </c>
      <c r="AJ52">
        <v>0</v>
      </c>
      <c r="AK52">
        <v>15.928112251694246</v>
      </c>
      <c r="AL52">
        <v>0</v>
      </c>
      <c r="AM52">
        <v>4.6682324178544636</v>
      </c>
      <c r="AN52">
        <v>0.64457600000000004</v>
      </c>
      <c r="AO52">
        <v>0</v>
      </c>
      <c r="AP52">
        <v>7.5668826180613089E-2</v>
      </c>
      <c r="AQ52">
        <v>0</v>
      </c>
      <c r="AR52">
        <v>12.390526497282607</v>
      </c>
      <c r="AS52">
        <v>9.420926737288136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577.08364103970644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5.1000294700807878</v>
      </c>
      <c r="L53">
        <v>307.09711206426238</v>
      </c>
      <c r="M53">
        <v>27.179508998532235</v>
      </c>
      <c r="N53">
        <v>34.892742474892273</v>
      </c>
      <c r="O53">
        <v>0</v>
      </c>
      <c r="P53">
        <v>41.14421431901566</v>
      </c>
      <c r="Q53">
        <v>1.9237099937304074</v>
      </c>
      <c r="R53">
        <v>6.9286760230394329</v>
      </c>
      <c r="S53">
        <v>4.3316185303983223</v>
      </c>
      <c r="T53">
        <v>0</v>
      </c>
      <c r="U53">
        <v>22.790114232206307</v>
      </c>
      <c r="V53">
        <v>3.368552258603736</v>
      </c>
      <c r="W53">
        <v>13.707085907949791</v>
      </c>
      <c r="X53">
        <v>43.319648426252648</v>
      </c>
      <c r="Y53">
        <v>0</v>
      </c>
      <c r="Z53">
        <v>1.9260738409090912</v>
      </c>
      <c r="AA53">
        <v>0</v>
      </c>
      <c r="AB53">
        <v>0</v>
      </c>
      <c r="AC53">
        <v>0</v>
      </c>
      <c r="AD53">
        <v>0</v>
      </c>
      <c r="AE53">
        <v>4.8668320947778652</v>
      </c>
      <c r="AF53">
        <v>2.4753424670385393</v>
      </c>
      <c r="AG53">
        <v>12.901520158800002</v>
      </c>
      <c r="AH53">
        <v>0</v>
      </c>
      <c r="AI53">
        <v>0</v>
      </c>
      <c r="AJ53">
        <v>0</v>
      </c>
      <c r="AK53">
        <v>15.928112251694246</v>
      </c>
      <c r="AL53">
        <v>0</v>
      </c>
      <c r="AM53">
        <v>4.6682324178544636</v>
      </c>
      <c r="AN53">
        <v>0.64457600000000004</v>
      </c>
      <c r="AO53">
        <v>0</v>
      </c>
      <c r="AP53">
        <v>1.8917188137531067</v>
      </c>
      <c r="AQ53">
        <v>0</v>
      </c>
      <c r="AR53">
        <v>11.738393701358696</v>
      </c>
      <c r="AS53">
        <v>9.420926737288136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578.24474118243836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5.1000294700807878</v>
      </c>
      <c r="L54">
        <v>307.09711206426238</v>
      </c>
      <c r="M54">
        <v>27.171917593862815</v>
      </c>
      <c r="N54">
        <v>34.892742474892273</v>
      </c>
      <c r="O54">
        <v>0</v>
      </c>
      <c r="P54">
        <v>41.14421431901566</v>
      </c>
      <c r="Q54">
        <v>1.9237099937304074</v>
      </c>
      <c r="R54">
        <v>6.9286760230394329</v>
      </c>
      <c r="S54">
        <v>4.3316185303983223</v>
      </c>
      <c r="T54">
        <v>0</v>
      </c>
      <c r="U54">
        <v>22.790114232206307</v>
      </c>
      <c r="V54">
        <v>3.3686449547038331</v>
      </c>
      <c r="W54">
        <v>13.707929895326505</v>
      </c>
      <c r="X54">
        <v>43.317970753564161</v>
      </c>
      <c r="Y54">
        <v>0</v>
      </c>
      <c r="Z54">
        <v>1.9260738409090912</v>
      </c>
      <c r="AA54">
        <v>0</v>
      </c>
      <c r="AB54">
        <v>0</v>
      </c>
      <c r="AC54">
        <v>0</v>
      </c>
      <c r="AD54">
        <v>0</v>
      </c>
      <c r="AE54">
        <v>4.8668320947778652</v>
      </c>
      <c r="AF54">
        <v>2.4753424670385393</v>
      </c>
      <c r="AG54">
        <v>12.901520158800002</v>
      </c>
      <c r="AH54">
        <v>0</v>
      </c>
      <c r="AI54">
        <v>0</v>
      </c>
      <c r="AJ54">
        <v>0</v>
      </c>
      <c r="AK54">
        <v>15.928112251694246</v>
      </c>
      <c r="AL54">
        <v>0</v>
      </c>
      <c r="AM54">
        <v>4.6682324178544636</v>
      </c>
      <c r="AN54">
        <v>0.64457600000000004</v>
      </c>
      <c r="AO54">
        <v>0</v>
      </c>
      <c r="AP54">
        <v>1.8917188137531067</v>
      </c>
      <c r="AQ54">
        <v>0</v>
      </c>
      <c r="AR54">
        <v>11.738393701358696</v>
      </c>
      <c r="AS54">
        <v>9.420926737288136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578.23640878855724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5.1000294700807878</v>
      </c>
      <c r="L55">
        <v>307.09711206426238</v>
      </c>
      <c r="M55">
        <v>27.171917593862815</v>
      </c>
      <c r="N55">
        <v>34.894630200920751</v>
      </c>
      <c r="O55">
        <v>0</v>
      </c>
      <c r="P55">
        <v>41.145992084288054</v>
      </c>
      <c r="Q55">
        <v>1.9237099937304074</v>
      </c>
      <c r="R55">
        <v>6.9286760230394329</v>
      </c>
      <c r="S55">
        <v>4.3316185303983223</v>
      </c>
      <c r="T55">
        <v>0</v>
      </c>
      <c r="U55">
        <v>22.790114232206307</v>
      </c>
      <c r="V55">
        <v>3.3686449547038331</v>
      </c>
      <c r="W55">
        <v>7.5692728577689241</v>
      </c>
      <c r="X55">
        <v>24.067378062064602</v>
      </c>
      <c r="Y55">
        <v>0</v>
      </c>
      <c r="Z55">
        <v>1.9260738409090912</v>
      </c>
      <c r="AA55">
        <v>0</v>
      </c>
      <c r="AB55">
        <v>0</v>
      </c>
      <c r="AC55">
        <v>0</v>
      </c>
      <c r="AD55">
        <v>0</v>
      </c>
      <c r="AE55">
        <v>4.8668320947778652</v>
      </c>
      <c r="AF55">
        <v>2.4753424670385393</v>
      </c>
      <c r="AG55">
        <v>12.901520158800002</v>
      </c>
      <c r="AH55">
        <v>0</v>
      </c>
      <c r="AI55">
        <v>0</v>
      </c>
      <c r="AJ55">
        <v>0</v>
      </c>
      <c r="AK55">
        <v>15.928112251694246</v>
      </c>
      <c r="AL55">
        <v>0</v>
      </c>
      <c r="AM55">
        <v>4.6682324178544636</v>
      </c>
      <c r="AN55">
        <v>0.64457600000000004</v>
      </c>
      <c r="AO55">
        <v>0</v>
      </c>
      <c r="AP55">
        <v>1.8917188137531067</v>
      </c>
      <c r="AQ55">
        <v>0</v>
      </c>
      <c r="AR55">
        <v>12.390526497282607</v>
      </c>
      <c r="AS55">
        <v>9.420926737288136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553.50295734672477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5.1000294700807878</v>
      </c>
      <c r="L56">
        <v>307.09711206426238</v>
      </c>
      <c r="M56">
        <v>27.171917593862815</v>
      </c>
      <c r="N56">
        <v>34.894630200920751</v>
      </c>
      <c r="O56">
        <v>0</v>
      </c>
      <c r="P56">
        <v>41.145992084288054</v>
      </c>
      <c r="Q56">
        <v>1.9237099937304074</v>
      </c>
      <c r="R56">
        <v>6.9286760230394329</v>
      </c>
      <c r="S56">
        <v>4.3316185303983223</v>
      </c>
      <c r="T56">
        <v>0</v>
      </c>
      <c r="U56">
        <v>22.790114232206307</v>
      </c>
      <c r="V56">
        <v>3.3686449547038331</v>
      </c>
      <c r="W56">
        <v>7.5692728577689241</v>
      </c>
      <c r="X56">
        <v>24.067378062064602</v>
      </c>
      <c r="Y56">
        <v>0</v>
      </c>
      <c r="Z56">
        <v>1.9260738409090912</v>
      </c>
      <c r="AA56">
        <v>0</v>
      </c>
      <c r="AB56">
        <v>0</v>
      </c>
      <c r="AC56">
        <v>0</v>
      </c>
      <c r="AD56">
        <v>0</v>
      </c>
      <c r="AE56">
        <v>4.8668320947778652</v>
      </c>
      <c r="AF56">
        <v>2.4753424670385393</v>
      </c>
      <c r="AG56">
        <v>12.901520158800002</v>
      </c>
      <c r="AH56">
        <v>0</v>
      </c>
      <c r="AI56">
        <v>0</v>
      </c>
      <c r="AJ56">
        <v>0</v>
      </c>
      <c r="AK56">
        <v>15.928112251694246</v>
      </c>
      <c r="AL56">
        <v>0</v>
      </c>
      <c r="AM56">
        <v>4.6682324178544636</v>
      </c>
      <c r="AN56">
        <v>0.64457600000000004</v>
      </c>
      <c r="AO56">
        <v>0</v>
      </c>
      <c r="AP56">
        <v>1.8917188137531067</v>
      </c>
      <c r="AQ56">
        <v>0</v>
      </c>
      <c r="AR56">
        <v>12.390526497282607</v>
      </c>
      <c r="AS56">
        <v>9.420926737288136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553.50295734672477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5.1000294700807878</v>
      </c>
      <c r="L57">
        <v>307.09711206426238</v>
      </c>
      <c r="M57">
        <v>27.171917593862815</v>
      </c>
      <c r="N57">
        <v>34.894630200920751</v>
      </c>
      <c r="O57">
        <v>0</v>
      </c>
      <c r="P57">
        <v>41.145992084288054</v>
      </c>
      <c r="Q57">
        <v>1.9237099937304074</v>
      </c>
      <c r="R57">
        <v>6.9286760230394329</v>
      </c>
      <c r="S57">
        <v>4.3316185303983223</v>
      </c>
      <c r="T57">
        <v>0</v>
      </c>
      <c r="U57">
        <v>22.790114232206307</v>
      </c>
      <c r="V57">
        <v>3.3686449547038331</v>
      </c>
      <c r="W57">
        <v>7.5692728577689241</v>
      </c>
      <c r="X57">
        <v>24.067378062064602</v>
      </c>
      <c r="Y57">
        <v>0</v>
      </c>
      <c r="Z57">
        <v>1.9260738409090912</v>
      </c>
      <c r="AA57">
        <v>0</v>
      </c>
      <c r="AB57">
        <v>0</v>
      </c>
      <c r="AC57">
        <v>0</v>
      </c>
      <c r="AD57">
        <v>0</v>
      </c>
      <c r="AE57">
        <v>4.8668320947778652</v>
      </c>
      <c r="AF57">
        <v>2.4753424670385393</v>
      </c>
      <c r="AG57">
        <v>12.901520158800002</v>
      </c>
      <c r="AH57">
        <v>0</v>
      </c>
      <c r="AI57">
        <v>0</v>
      </c>
      <c r="AJ57">
        <v>0</v>
      </c>
      <c r="AK57">
        <v>15.928112251694246</v>
      </c>
      <c r="AL57">
        <v>0</v>
      </c>
      <c r="AM57">
        <v>4.6682324178544636</v>
      </c>
      <c r="AN57">
        <v>0.64457600000000004</v>
      </c>
      <c r="AO57">
        <v>0</v>
      </c>
      <c r="AP57">
        <v>1.8917188137531067</v>
      </c>
      <c r="AQ57">
        <v>0</v>
      </c>
      <c r="AR57">
        <v>12.390526497282607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553.50295734672477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5.1000294700807878</v>
      </c>
      <c r="L58">
        <v>307.09711206426238</v>
      </c>
      <c r="M58">
        <v>27.171917593862815</v>
      </c>
      <c r="N58">
        <v>34.894630200920751</v>
      </c>
      <c r="O58">
        <v>0</v>
      </c>
      <c r="P58">
        <v>41.145992084288054</v>
      </c>
      <c r="Q58">
        <v>1.9237099937304074</v>
      </c>
      <c r="R58">
        <v>6.9286760230394329</v>
      </c>
      <c r="S58">
        <v>4.3316185303983223</v>
      </c>
      <c r="T58">
        <v>0</v>
      </c>
      <c r="U58">
        <v>22.790114232206307</v>
      </c>
      <c r="V58">
        <v>3.3686449547038331</v>
      </c>
      <c r="W58">
        <v>7.5692728577689241</v>
      </c>
      <c r="X58">
        <v>24.067378062064602</v>
      </c>
      <c r="Y58">
        <v>0</v>
      </c>
      <c r="Z58">
        <v>1.9260738409090912</v>
      </c>
      <c r="AA58">
        <v>0</v>
      </c>
      <c r="AB58">
        <v>0</v>
      </c>
      <c r="AC58">
        <v>0</v>
      </c>
      <c r="AD58">
        <v>0</v>
      </c>
      <c r="AE58">
        <v>4.8668320947778652</v>
      </c>
      <c r="AF58">
        <v>2.4753424670385393</v>
      </c>
      <c r="AG58">
        <v>12.901520158800002</v>
      </c>
      <c r="AH58">
        <v>0</v>
      </c>
      <c r="AI58">
        <v>0</v>
      </c>
      <c r="AJ58">
        <v>0</v>
      </c>
      <c r="AK58">
        <v>15.928112251694246</v>
      </c>
      <c r="AL58">
        <v>0</v>
      </c>
      <c r="AM58">
        <v>4.6682324178544636</v>
      </c>
      <c r="AN58">
        <v>0.64457600000000004</v>
      </c>
      <c r="AO58">
        <v>0</v>
      </c>
      <c r="AP58">
        <v>1.8917188137531067</v>
      </c>
      <c r="AQ58">
        <v>0</v>
      </c>
      <c r="AR58">
        <v>12.390526497282607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553.50295734672477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5.1000294700807878</v>
      </c>
      <c r="L59">
        <v>307.09711206426238</v>
      </c>
      <c r="M59">
        <v>27.171917593862815</v>
      </c>
      <c r="N59">
        <v>34.894630200920751</v>
      </c>
      <c r="O59">
        <v>0</v>
      </c>
      <c r="P59">
        <v>41.145992084288054</v>
      </c>
      <c r="Q59">
        <v>1.9237099937304074</v>
      </c>
      <c r="R59">
        <v>6.9286760230394329</v>
      </c>
      <c r="S59">
        <v>4.3316185303983223</v>
      </c>
      <c r="T59">
        <v>0</v>
      </c>
      <c r="U59">
        <v>22.790114232206307</v>
      </c>
      <c r="V59">
        <v>3.3686449547038331</v>
      </c>
      <c r="W59">
        <v>7.5692728577689241</v>
      </c>
      <c r="X59">
        <v>43.317970753564161</v>
      </c>
      <c r="Y59">
        <v>0</v>
      </c>
      <c r="Z59">
        <v>1.9260738409090912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2.4753424670385393</v>
      </c>
      <c r="AG59">
        <v>12.901520158800002</v>
      </c>
      <c r="AH59">
        <v>0</v>
      </c>
      <c r="AI59">
        <v>0</v>
      </c>
      <c r="AJ59">
        <v>0</v>
      </c>
      <c r="AK59">
        <v>15.928112251694246</v>
      </c>
      <c r="AL59">
        <v>0</v>
      </c>
      <c r="AM59">
        <v>4.6682324178544636</v>
      </c>
      <c r="AN59">
        <v>0.64457600000000004</v>
      </c>
      <c r="AO59">
        <v>0</v>
      </c>
      <c r="AP59">
        <v>7.5668826180613089E-2</v>
      </c>
      <c r="AQ59">
        <v>0</v>
      </c>
      <c r="AR59">
        <v>12.390526497282607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566.070667955874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5.1000294700807878</v>
      </c>
      <c r="L60">
        <v>307.09711206426238</v>
      </c>
      <c r="M60">
        <v>27.171917593862815</v>
      </c>
      <c r="N60">
        <v>34.894630200920751</v>
      </c>
      <c r="O60">
        <v>0</v>
      </c>
      <c r="P60">
        <v>41.145992084288054</v>
      </c>
      <c r="Q60">
        <v>1.9237099937304074</v>
      </c>
      <c r="R60">
        <v>6.9286760230394329</v>
      </c>
      <c r="S60">
        <v>4.3316185303983223</v>
      </c>
      <c r="T60">
        <v>0</v>
      </c>
      <c r="U60">
        <v>22.790114232206307</v>
      </c>
      <c r="V60">
        <v>3.3686449547038331</v>
      </c>
      <c r="W60">
        <v>7.5692728577689241</v>
      </c>
      <c r="X60">
        <v>43.317970753564161</v>
      </c>
      <c r="Y60">
        <v>0</v>
      </c>
      <c r="Z60">
        <v>1.9260738409090912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2.4753424670385393</v>
      </c>
      <c r="AG60">
        <v>12.901520158800002</v>
      </c>
      <c r="AH60">
        <v>0</v>
      </c>
      <c r="AI60">
        <v>0</v>
      </c>
      <c r="AJ60">
        <v>0</v>
      </c>
      <c r="AK60">
        <v>15.928112251694246</v>
      </c>
      <c r="AL60">
        <v>0</v>
      </c>
      <c r="AM60">
        <v>4.6682324178544636</v>
      </c>
      <c r="AN60">
        <v>0.64457600000000004</v>
      </c>
      <c r="AO60">
        <v>0</v>
      </c>
      <c r="AP60">
        <v>7.5668826180613089E-2</v>
      </c>
      <c r="AQ60">
        <v>0</v>
      </c>
      <c r="AR60">
        <v>12.390526497282607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566.070667955874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5.1000294700807878</v>
      </c>
      <c r="L61">
        <v>307.09711206426238</v>
      </c>
      <c r="M61">
        <v>27.172079707011687</v>
      </c>
      <c r="N61">
        <v>34.894567390211641</v>
      </c>
      <c r="O61">
        <v>0</v>
      </c>
      <c r="P61">
        <v>41.14421431901566</v>
      </c>
      <c r="Q61">
        <v>1.9237099937304074</v>
      </c>
      <c r="R61">
        <v>6.9286760230394329</v>
      </c>
      <c r="S61">
        <v>4.3316185303983223</v>
      </c>
      <c r="T61">
        <v>0</v>
      </c>
      <c r="U61">
        <v>22.640113480348873</v>
      </c>
      <c r="V61">
        <v>3.3686449547038331</v>
      </c>
      <c r="W61">
        <v>13.707929895326505</v>
      </c>
      <c r="X61">
        <v>43.317970753564161</v>
      </c>
      <c r="Y61">
        <v>0</v>
      </c>
      <c r="Z61">
        <v>1.9260738409090912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2.4753424670385393</v>
      </c>
      <c r="AG61">
        <v>12.901520158800002</v>
      </c>
      <c r="AH61">
        <v>0</v>
      </c>
      <c r="AI61">
        <v>0</v>
      </c>
      <c r="AJ61">
        <v>0</v>
      </c>
      <c r="AK61">
        <v>15.928112251694246</v>
      </c>
      <c r="AL61">
        <v>0</v>
      </c>
      <c r="AM61">
        <v>4.6682324178544636</v>
      </c>
      <c r="AN61">
        <v>0.64457600000000004</v>
      </c>
      <c r="AO61">
        <v>0</v>
      </c>
      <c r="AP61">
        <v>7.5668826180613089E-2</v>
      </c>
      <c r="AQ61">
        <v>0</v>
      </c>
      <c r="AR61">
        <v>12.390526497282607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572.05764577874163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5.1000294700807878</v>
      </c>
      <c r="L62">
        <v>307.09711206426238</v>
      </c>
      <c r="M62">
        <v>27.172079707011687</v>
      </c>
      <c r="N62">
        <v>34.894567390211641</v>
      </c>
      <c r="O62">
        <v>0</v>
      </c>
      <c r="P62">
        <v>41.14421431901566</v>
      </c>
      <c r="Q62">
        <v>1.9237099937304074</v>
      </c>
      <c r="R62">
        <v>6.9286760230394329</v>
      </c>
      <c r="S62">
        <v>4.3316185303983223</v>
      </c>
      <c r="T62">
        <v>0</v>
      </c>
      <c r="U62">
        <v>22.640113480348873</v>
      </c>
      <c r="V62">
        <v>3.3686449547038331</v>
      </c>
      <c r="W62">
        <v>13.707929895326505</v>
      </c>
      <c r="X62">
        <v>43.317970753564161</v>
      </c>
      <c r="Y62">
        <v>0</v>
      </c>
      <c r="Z62">
        <v>1.9260738409090912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2.4753424670385393</v>
      </c>
      <c r="AG62">
        <v>12.901520158800002</v>
      </c>
      <c r="AH62">
        <v>0</v>
      </c>
      <c r="AI62">
        <v>0</v>
      </c>
      <c r="AJ62">
        <v>0</v>
      </c>
      <c r="AK62">
        <v>15.928112251694246</v>
      </c>
      <c r="AL62">
        <v>0</v>
      </c>
      <c r="AM62">
        <v>4.6682324178544636</v>
      </c>
      <c r="AN62">
        <v>0.64457600000000004</v>
      </c>
      <c r="AO62">
        <v>0</v>
      </c>
      <c r="AP62">
        <v>7.5668826180613089E-2</v>
      </c>
      <c r="AQ62">
        <v>3.7962340412698405</v>
      </c>
      <c r="AR62">
        <v>12.390526497282607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575.85387982001146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5.1000294700807878</v>
      </c>
      <c r="L63">
        <v>307.09711206426238</v>
      </c>
      <c r="M63">
        <v>27.172079707011687</v>
      </c>
      <c r="N63">
        <v>34.894567390211641</v>
      </c>
      <c r="O63">
        <v>0</v>
      </c>
      <c r="P63">
        <v>41.14421431901566</v>
      </c>
      <c r="Q63">
        <v>1.9237099937304074</v>
      </c>
      <c r="R63">
        <v>6.9286760230394329</v>
      </c>
      <c r="S63">
        <v>4.3316185303983223</v>
      </c>
      <c r="T63">
        <v>0</v>
      </c>
      <c r="U63">
        <v>22.640113480348873</v>
      </c>
      <c r="V63">
        <v>3.3686449547038331</v>
      </c>
      <c r="W63">
        <v>13.707929895326505</v>
      </c>
      <c r="X63">
        <v>43.317970753564161</v>
      </c>
      <c r="Y63">
        <v>0</v>
      </c>
      <c r="Z63">
        <v>1.9260738409090912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2.4753424670385393</v>
      </c>
      <c r="AG63">
        <v>12.901520158800002</v>
      </c>
      <c r="AH63">
        <v>0</v>
      </c>
      <c r="AI63">
        <v>0</v>
      </c>
      <c r="AJ63">
        <v>0</v>
      </c>
      <c r="AK63">
        <v>15.928112251694246</v>
      </c>
      <c r="AL63">
        <v>0</v>
      </c>
      <c r="AM63">
        <v>4.6682324178544636</v>
      </c>
      <c r="AN63">
        <v>0.64457600000000004</v>
      </c>
      <c r="AO63">
        <v>0</v>
      </c>
      <c r="AP63">
        <v>0</v>
      </c>
      <c r="AQ63">
        <v>3.7962340412698405</v>
      </c>
      <c r="AR63">
        <v>12.716593048641306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576.10427754518957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5.1000294700807878</v>
      </c>
      <c r="L64">
        <v>307.09711206426238</v>
      </c>
      <c r="M64">
        <v>27.172079707011687</v>
      </c>
      <c r="N64">
        <v>34.894567390211641</v>
      </c>
      <c r="O64">
        <v>0</v>
      </c>
      <c r="P64">
        <v>41.14421431901566</v>
      </c>
      <c r="Q64">
        <v>1.9237099937304074</v>
      </c>
      <c r="R64">
        <v>6.9286760230394329</v>
      </c>
      <c r="S64">
        <v>4.3316185303983223</v>
      </c>
      <c r="T64">
        <v>0</v>
      </c>
      <c r="U64">
        <v>22.640113480348873</v>
      </c>
      <c r="V64">
        <v>3.3686449547038331</v>
      </c>
      <c r="W64">
        <v>13.707929895326505</v>
      </c>
      <c r="X64">
        <v>43.320442505918464</v>
      </c>
      <c r="Y64">
        <v>0</v>
      </c>
      <c r="Z64">
        <v>1.9260738409090912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2.4753424670385393</v>
      </c>
      <c r="AG64">
        <v>12.901520158800002</v>
      </c>
      <c r="AH64">
        <v>0</v>
      </c>
      <c r="AI64">
        <v>0</v>
      </c>
      <c r="AJ64">
        <v>0</v>
      </c>
      <c r="AK64">
        <v>15.928112251694246</v>
      </c>
      <c r="AL64">
        <v>0</v>
      </c>
      <c r="AM64">
        <v>4.6682324178544636</v>
      </c>
      <c r="AN64">
        <v>0.64457600000000004</v>
      </c>
      <c r="AO64">
        <v>0</v>
      </c>
      <c r="AP64">
        <v>0</v>
      </c>
      <c r="AQ64">
        <v>3.7962340412698405</v>
      </c>
      <c r="AR64">
        <v>12.716593048641306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576.10674929754384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5.1000294700807878</v>
      </c>
      <c r="L65">
        <v>307.09711206426238</v>
      </c>
      <c r="M65">
        <v>27.179508998532235</v>
      </c>
      <c r="N65">
        <v>34.892742474892273</v>
      </c>
      <c r="O65">
        <v>0</v>
      </c>
      <c r="P65">
        <v>41.14421431901566</v>
      </c>
      <c r="Q65">
        <v>1.9237099937304074</v>
      </c>
      <c r="R65">
        <v>6.9286760230394329</v>
      </c>
      <c r="S65">
        <v>4.3316185303983223</v>
      </c>
      <c r="T65">
        <v>0</v>
      </c>
      <c r="U65">
        <v>22.640113480348873</v>
      </c>
      <c r="V65">
        <v>3.3686449547038331</v>
      </c>
      <c r="W65">
        <v>13.707929895326505</v>
      </c>
      <c r="X65">
        <v>43.320442505918464</v>
      </c>
      <c r="Y65">
        <v>0</v>
      </c>
      <c r="Z65">
        <v>1.9260738409090912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2.4753424670385393</v>
      </c>
      <c r="AG65">
        <v>12.901520158800002</v>
      </c>
      <c r="AH65">
        <v>0</v>
      </c>
      <c r="AI65">
        <v>0</v>
      </c>
      <c r="AJ65">
        <v>0</v>
      </c>
      <c r="AK65">
        <v>15.928112251694246</v>
      </c>
      <c r="AL65">
        <v>0</v>
      </c>
      <c r="AM65">
        <v>4.6682324178544636</v>
      </c>
      <c r="AN65">
        <v>0.64457600000000004</v>
      </c>
      <c r="AO65">
        <v>0</v>
      </c>
      <c r="AP65">
        <v>0</v>
      </c>
      <c r="AQ65">
        <v>3.7962340412698405</v>
      </c>
      <c r="AR65">
        <v>12.716593048641306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576.11235367374502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5.1000294700807878</v>
      </c>
      <c r="L66">
        <v>320.57514796400727</v>
      </c>
      <c r="M66">
        <v>27.179508998532235</v>
      </c>
      <c r="N66">
        <v>34.892742474892273</v>
      </c>
      <c r="O66">
        <v>0</v>
      </c>
      <c r="P66">
        <v>41.14421431901566</v>
      </c>
      <c r="Q66">
        <v>1.9237099937304074</v>
      </c>
      <c r="R66">
        <v>6.9286760230394329</v>
      </c>
      <c r="S66">
        <v>4.3316185303983223</v>
      </c>
      <c r="T66">
        <v>0</v>
      </c>
      <c r="U66">
        <v>22.640113480348873</v>
      </c>
      <c r="V66">
        <v>3.3686449547038331</v>
      </c>
      <c r="W66">
        <v>7.5692728577689241</v>
      </c>
      <c r="X66">
        <v>24.069280185126587</v>
      </c>
      <c r="Y66">
        <v>0</v>
      </c>
      <c r="Z66">
        <v>1.9260738409090912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2.4753424670385393</v>
      </c>
      <c r="AG66">
        <v>12.901520158800002</v>
      </c>
      <c r="AH66">
        <v>0</v>
      </c>
      <c r="AI66">
        <v>0</v>
      </c>
      <c r="AJ66">
        <v>0</v>
      </c>
      <c r="AK66">
        <v>15.928112251694246</v>
      </c>
      <c r="AL66">
        <v>0</v>
      </c>
      <c r="AM66">
        <v>4.6682324178544636</v>
      </c>
      <c r="AN66">
        <v>0.64457600000000004</v>
      </c>
      <c r="AO66">
        <v>0</v>
      </c>
      <c r="AP66">
        <v>0</v>
      </c>
      <c r="AQ66">
        <v>7.5924683893650773</v>
      </c>
      <c r="AR66">
        <v>12.716593048641306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567.99680456323574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5.1000294700807878</v>
      </c>
      <c r="L67">
        <v>361.00813736541767</v>
      </c>
      <c r="M67">
        <v>27.179508998532235</v>
      </c>
      <c r="N67">
        <v>34.892742474892273</v>
      </c>
      <c r="O67">
        <v>0</v>
      </c>
      <c r="P67">
        <v>41.14421431901566</v>
      </c>
      <c r="Q67">
        <v>1.9237099937304074</v>
      </c>
      <c r="R67">
        <v>6.9286760230394329</v>
      </c>
      <c r="S67">
        <v>4.3316185303983223</v>
      </c>
      <c r="T67">
        <v>0</v>
      </c>
      <c r="U67">
        <v>22.640113480348873</v>
      </c>
      <c r="V67">
        <v>3.368552258603736</v>
      </c>
      <c r="W67">
        <v>7.5611927999999997</v>
      </c>
      <c r="X67">
        <v>24.069280185126587</v>
      </c>
      <c r="Y67">
        <v>0</v>
      </c>
      <c r="Z67">
        <v>1.9260738409090912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2.4753424670385393</v>
      </c>
      <c r="AG67">
        <v>12.901520158800002</v>
      </c>
      <c r="AH67">
        <v>5.5940571600000002</v>
      </c>
      <c r="AI67">
        <v>0</v>
      </c>
      <c r="AJ67">
        <v>0</v>
      </c>
      <c r="AK67">
        <v>15.928112251694246</v>
      </c>
      <c r="AL67">
        <v>0</v>
      </c>
      <c r="AM67">
        <v>4.6682324178544636</v>
      </c>
      <c r="AN67">
        <v>0.64457600000000004</v>
      </c>
      <c r="AO67">
        <v>0</v>
      </c>
      <c r="AP67">
        <v>0</v>
      </c>
      <c r="AQ67">
        <v>7.5924683893650773</v>
      </c>
      <c r="AR67">
        <v>12.716593048641306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614.0156783707771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5.1000294700807878</v>
      </c>
      <c r="L68">
        <v>411.06847745118631</v>
      </c>
      <c r="M68">
        <v>27.179508998532235</v>
      </c>
      <c r="N68">
        <v>34.892742474892273</v>
      </c>
      <c r="O68">
        <v>0</v>
      </c>
      <c r="P68">
        <v>41.14421431901566</v>
      </c>
      <c r="Q68">
        <v>1.9237099937304074</v>
      </c>
      <c r="R68">
        <v>6.9286760230394329</v>
      </c>
      <c r="S68">
        <v>4.3316185303983223</v>
      </c>
      <c r="T68">
        <v>0</v>
      </c>
      <c r="U68">
        <v>22.640113480348873</v>
      </c>
      <c r="V68">
        <v>3.368552258603736</v>
      </c>
      <c r="W68">
        <v>7.5611927999999997</v>
      </c>
      <c r="X68">
        <v>24.069280185126587</v>
      </c>
      <c r="Y68">
        <v>0</v>
      </c>
      <c r="Z68">
        <v>3.8521476818181823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2.4753424670385393</v>
      </c>
      <c r="AG68">
        <v>12.901520158800002</v>
      </c>
      <c r="AH68">
        <v>5.5940571600000002</v>
      </c>
      <c r="AI68">
        <v>0</v>
      </c>
      <c r="AJ68">
        <v>0</v>
      </c>
      <c r="AK68">
        <v>15.928112251694246</v>
      </c>
      <c r="AL68">
        <v>0</v>
      </c>
      <c r="AM68">
        <v>4.6682324178544636</v>
      </c>
      <c r="AN68">
        <v>0.64457600000000004</v>
      </c>
      <c r="AO68">
        <v>0</v>
      </c>
      <c r="AP68">
        <v>0</v>
      </c>
      <c r="AQ68">
        <v>7.5924683893650773</v>
      </c>
      <c r="AR68">
        <v>12.716593048641306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666.00209229745485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5.1000294700807878</v>
      </c>
      <c r="L69">
        <v>501.56196383954892</v>
      </c>
      <c r="M69">
        <v>27.179508998532235</v>
      </c>
      <c r="N69">
        <v>34.892742474892273</v>
      </c>
      <c r="O69">
        <v>0</v>
      </c>
      <c r="P69">
        <v>41.14421431901566</v>
      </c>
      <c r="Q69">
        <v>1.9237099937304074</v>
      </c>
      <c r="R69">
        <v>6.9286760230394329</v>
      </c>
      <c r="S69">
        <v>4.3316185303983223</v>
      </c>
      <c r="T69">
        <v>0</v>
      </c>
      <c r="U69">
        <v>22.640113480348873</v>
      </c>
      <c r="V69">
        <v>3.368552258603736</v>
      </c>
      <c r="W69">
        <v>7.5611927999999997</v>
      </c>
      <c r="X69">
        <v>24.069280185126587</v>
      </c>
      <c r="Y69">
        <v>0</v>
      </c>
      <c r="Z69">
        <v>3.8521476818181823</v>
      </c>
      <c r="AA69">
        <v>0</v>
      </c>
      <c r="AB69">
        <v>0</v>
      </c>
      <c r="AC69">
        <v>0</v>
      </c>
      <c r="AD69">
        <v>0</v>
      </c>
      <c r="AE69">
        <v>4.8668320947778652</v>
      </c>
      <c r="AF69">
        <v>2.4753424670385393</v>
      </c>
      <c r="AG69">
        <v>12.901520158800002</v>
      </c>
      <c r="AH69">
        <v>12.866331345279832</v>
      </c>
      <c r="AI69">
        <v>0</v>
      </c>
      <c r="AJ69">
        <v>0</v>
      </c>
      <c r="AK69">
        <v>15.928112251694246</v>
      </c>
      <c r="AL69">
        <v>0</v>
      </c>
      <c r="AM69">
        <v>4.6682324178544636</v>
      </c>
      <c r="AN69">
        <v>0.64457600000000004</v>
      </c>
      <c r="AO69">
        <v>0</v>
      </c>
      <c r="AP69">
        <v>0</v>
      </c>
      <c r="AQ69">
        <v>7.5924683893650773</v>
      </c>
      <c r="AR69">
        <v>9.7819947000000003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765.70008661723386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8.9602810380487821</v>
      </c>
      <c r="L70">
        <v>556.91307388483142</v>
      </c>
      <c r="M70">
        <v>27.179508998532235</v>
      </c>
      <c r="N70">
        <v>34.892742474892273</v>
      </c>
      <c r="O70">
        <v>0</v>
      </c>
      <c r="P70">
        <v>41.14421431901566</v>
      </c>
      <c r="Q70">
        <v>3.2238895755208334</v>
      </c>
      <c r="R70">
        <v>10.038081857332742</v>
      </c>
      <c r="S70">
        <v>7.643040211251436</v>
      </c>
      <c r="T70">
        <v>0</v>
      </c>
      <c r="U70">
        <v>22.640113480348873</v>
      </c>
      <c r="V70">
        <v>4.2121290571428576</v>
      </c>
      <c r="W70">
        <v>12.794689779482264</v>
      </c>
      <c r="X70">
        <v>38.319691081094014</v>
      </c>
      <c r="Y70">
        <v>0</v>
      </c>
      <c r="Z70">
        <v>3.8521476818181823</v>
      </c>
      <c r="AA70">
        <v>4.1489058704641346</v>
      </c>
      <c r="AB70">
        <v>0.98436082670667646</v>
      </c>
      <c r="AC70">
        <v>0</v>
      </c>
      <c r="AD70">
        <v>0</v>
      </c>
      <c r="AE70">
        <v>4.8668320947778652</v>
      </c>
      <c r="AF70">
        <v>2.4753424670385393</v>
      </c>
      <c r="AG70">
        <v>12.901520158800002</v>
      </c>
      <c r="AH70">
        <v>12.866331345279832</v>
      </c>
      <c r="AI70">
        <v>0</v>
      </c>
      <c r="AJ70">
        <v>0</v>
      </c>
      <c r="AK70">
        <v>15.928112251694246</v>
      </c>
      <c r="AL70">
        <v>0</v>
      </c>
      <c r="AM70">
        <v>4.6682324178544636</v>
      </c>
      <c r="AN70">
        <v>0.64457600000000004</v>
      </c>
      <c r="AO70">
        <v>0</v>
      </c>
      <c r="AP70">
        <v>0</v>
      </c>
      <c r="AQ70">
        <v>7.5924683893650773</v>
      </c>
      <c r="AR70">
        <v>9.7819947000000003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858.09320669858084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5.0801193924509809</v>
      </c>
      <c r="L71">
        <v>509.99723262032086</v>
      </c>
      <c r="M71">
        <v>27.179508998532235</v>
      </c>
      <c r="N71">
        <v>34.892742474892273</v>
      </c>
      <c r="O71">
        <v>0</v>
      </c>
      <c r="P71">
        <v>41.14421431901566</v>
      </c>
      <c r="Q71">
        <v>1.923128804733728</v>
      </c>
      <c r="R71">
        <v>6.5693694700413232</v>
      </c>
      <c r="S71">
        <v>4.3302516504653568</v>
      </c>
      <c r="T71">
        <v>0</v>
      </c>
      <c r="U71">
        <v>22.640113480348873</v>
      </c>
      <c r="V71">
        <v>3.3697715217669653</v>
      </c>
      <c r="W71">
        <v>7.5683473279709395</v>
      </c>
      <c r="X71">
        <v>24.07079925524447</v>
      </c>
      <c r="Y71">
        <v>0</v>
      </c>
      <c r="Z71">
        <v>1.9260738409090912</v>
      </c>
      <c r="AA71">
        <v>4.1489058704641346</v>
      </c>
      <c r="AB71">
        <v>3.890193834958739</v>
      </c>
      <c r="AC71">
        <v>2.8585644965446835</v>
      </c>
      <c r="AD71">
        <v>0</v>
      </c>
      <c r="AE71">
        <v>4.8668320947778652</v>
      </c>
      <c r="AF71">
        <v>2.4753424670385393</v>
      </c>
      <c r="AG71">
        <v>12.901520158800002</v>
      </c>
      <c r="AH71">
        <v>13.929202444984162</v>
      </c>
      <c r="AI71">
        <v>0</v>
      </c>
      <c r="AJ71">
        <v>0</v>
      </c>
      <c r="AK71">
        <v>15.928112251694246</v>
      </c>
      <c r="AL71">
        <v>0</v>
      </c>
      <c r="AM71">
        <v>4.6682324178544636</v>
      </c>
      <c r="AN71">
        <v>0.64457600000000004</v>
      </c>
      <c r="AO71">
        <v>0</v>
      </c>
      <c r="AP71">
        <v>0</v>
      </c>
      <c r="AQ71">
        <v>11.388702430634916</v>
      </c>
      <c r="AR71">
        <v>7.8255956986413038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785.63838006037429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5.1001260621557822</v>
      </c>
      <c r="L72">
        <v>434.12197471118242</v>
      </c>
      <c r="M72">
        <v>27.179508998532235</v>
      </c>
      <c r="N72">
        <v>34.892742474892273</v>
      </c>
      <c r="O72">
        <v>0</v>
      </c>
      <c r="P72">
        <v>41.14421431901566</v>
      </c>
      <c r="Q72">
        <v>1.923128804733728</v>
      </c>
      <c r="R72">
        <v>6.8885245835475573</v>
      </c>
      <c r="S72">
        <v>4.3302516504653568</v>
      </c>
      <c r="T72">
        <v>0</v>
      </c>
      <c r="U72">
        <v>22.640113480348873</v>
      </c>
      <c r="V72">
        <v>3.3697715217669653</v>
      </c>
      <c r="W72">
        <v>7.5683473279709395</v>
      </c>
      <c r="X72">
        <v>24.07079925524447</v>
      </c>
      <c r="Y72">
        <v>0</v>
      </c>
      <c r="Z72">
        <v>1.9260738409090912</v>
      </c>
      <c r="AA72">
        <v>8.2978117409282692</v>
      </c>
      <c r="AB72">
        <v>3.890193834958739</v>
      </c>
      <c r="AC72">
        <v>2.8585644965446835</v>
      </c>
      <c r="AD72">
        <v>0</v>
      </c>
      <c r="AE72">
        <v>4.8668320947778652</v>
      </c>
      <c r="AF72">
        <v>2.4753424670385393</v>
      </c>
      <c r="AG72">
        <v>12.901520158800002</v>
      </c>
      <c r="AH72">
        <v>13.929202444984162</v>
      </c>
      <c r="AI72">
        <v>0</v>
      </c>
      <c r="AJ72">
        <v>0</v>
      </c>
      <c r="AK72">
        <v>15.928112251694246</v>
      </c>
      <c r="AL72">
        <v>0</v>
      </c>
      <c r="AM72">
        <v>4.6682324178544636</v>
      </c>
      <c r="AN72">
        <v>0.64457600000000004</v>
      </c>
      <c r="AO72">
        <v>0</v>
      </c>
      <c r="AP72">
        <v>0</v>
      </c>
      <c r="AQ72">
        <v>11.388702430634916</v>
      </c>
      <c r="AR72">
        <v>7.8255956986413038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714.25118980491106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5.1000636365434051</v>
      </c>
      <c r="L73">
        <v>351.38897798101391</v>
      </c>
      <c r="M73">
        <v>27.179508998532235</v>
      </c>
      <c r="N73">
        <v>34.892742474892273</v>
      </c>
      <c r="O73">
        <v>0</v>
      </c>
      <c r="P73">
        <v>41.14421431901566</v>
      </c>
      <c r="Q73">
        <v>1.9291844125950053</v>
      </c>
      <c r="R73">
        <v>6.9280697107578773</v>
      </c>
      <c r="S73">
        <v>4.3306708144940753</v>
      </c>
      <c r="T73">
        <v>0</v>
      </c>
      <c r="U73">
        <v>22.640113480348873</v>
      </c>
      <c r="V73">
        <v>4.2121290571428576</v>
      </c>
      <c r="W73">
        <v>13.706438713965982</v>
      </c>
      <c r="X73">
        <v>43.322465475169302</v>
      </c>
      <c r="Y73">
        <v>0</v>
      </c>
      <c r="Z73">
        <v>1.9260738409090912</v>
      </c>
      <c r="AA73">
        <v>12.446717611392405</v>
      </c>
      <c r="AB73">
        <v>7.7803873630907718</v>
      </c>
      <c r="AC73">
        <v>5.7171286862729698</v>
      </c>
      <c r="AD73">
        <v>2.3410937986373956</v>
      </c>
      <c r="AE73">
        <v>4.8668320947778652</v>
      </c>
      <c r="AF73">
        <v>4.9506846272819471</v>
      </c>
      <c r="AG73">
        <v>12.901520158800002</v>
      </c>
      <c r="AH73">
        <v>20.725981688827879</v>
      </c>
      <c r="AI73">
        <v>0</v>
      </c>
      <c r="AJ73">
        <v>0</v>
      </c>
      <c r="AK73">
        <v>15.928112251694246</v>
      </c>
      <c r="AL73">
        <v>0</v>
      </c>
      <c r="AM73">
        <v>4.6682324178544636</v>
      </c>
      <c r="AN73">
        <v>0.64457600000000004</v>
      </c>
      <c r="AO73">
        <v>0</v>
      </c>
      <c r="AP73">
        <v>0</v>
      </c>
      <c r="AQ73">
        <v>11.444529618412696</v>
      </c>
      <c r="AR73">
        <v>9.7819947000000003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682.3193706697117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5.0700300161463945</v>
      </c>
      <c r="L74">
        <v>351.38897798101391</v>
      </c>
      <c r="M74">
        <v>27.179508998532235</v>
      </c>
      <c r="N74">
        <v>34.892742474892273</v>
      </c>
      <c r="O74">
        <v>0</v>
      </c>
      <c r="P74">
        <v>41.14421431901566</v>
      </c>
      <c r="Q74">
        <v>1.9291844125950053</v>
      </c>
      <c r="R74">
        <v>12.52353982292432</v>
      </c>
      <c r="S74">
        <v>4.3306708144940753</v>
      </c>
      <c r="T74">
        <v>0</v>
      </c>
      <c r="U74">
        <v>22.640113480348873</v>
      </c>
      <c r="V74">
        <v>4.2121290571428576</v>
      </c>
      <c r="W74">
        <v>13.706438713965982</v>
      </c>
      <c r="X74">
        <v>43.322465475169302</v>
      </c>
      <c r="Y74">
        <v>0</v>
      </c>
      <c r="Z74">
        <v>5.7782215227272733</v>
      </c>
      <c r="AA74">
        <v>12.446717611392405</v>
      </c>
      <c r="AB74">
        <v>11.670581198049511</v>
      </c>
      <c r="AC74">
        <v>8.5843438711324023</v>
      </c>
      <c r="AD74">
        <v>5.3845157368660113</v>
      </c>
      <c r="AE74">
        <v>9.7336641895557303</v>
      </c>
      <c r="AF74">
        <v>7.426027094320486</v>
      </c>
      <c r="AG74">
        <v>12.901520158800002</v>
      </c>
      <c r="AH74">
        <v>34.54330291697994</v>
      </c>
      <c r="AI74">
        <v>0</v>
      </c>
      <c r="AJ74">
        <v>0</v>
      </c>
      <c r="AK74">
        <v>15.928112251694246</v>
      </c>
      <c r="AL74">
        <v>0</v>
      </c>
      <c r="AM74">
        <v>4.6682324178544636</v>
      </c>
      <c r="AN74">
        <v>0.64457600000000004</v>
      </c>
      <c r="AO74">
        <v>0</v>
      </c>
      <c r="AP74">
        <v>0</v>
      </c>
      <c r="AQ74">
        <v>15.184936778730155</v>
      </c>
      <c r="AR74">
        <v>9.7819947000000003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726.43768875163175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5.1000083669489342</v>
      </c>
      <c r="L75">
        <v>421.66261866127695</v>
      </c>
      <c r="M75">
        <v>27.179508998532235</v>
      </c>
      <c r="N75">
        <v>34.892742474892273</v>
      </c>
      <c r="O75">
        <v>0</v>
      </c>
      <c r="P75">
        <v>41.14421431901566</v>
      </c>
      <c r="Q75">
        <v>1.9291844125950053</v>
      </c>
      <c r="R75">
        <v>6.9280697107578773</v>
      </c>
      <c r="S75">
        <v>4.3306708144940753</v>
      </c>
      <c r="T75">
        <v>0</v>
      </c>
      <c r="U75">
        <v>22.640113480348873</v>
      </c>
      <c r="V75">
        <v>3.3697715217669653</v>
      </c>
      <c r="W75">
        <v>7.5683473279709395</v>
      </c>
      <c r="X75">
        <v>24.07079925524447</v>
      </c>
      <c r="Y75">
        <v>0</v>
      </c>
      <c r="Z75">
        <v>5.7782215227272733</v>
      </c>
      <c r="AA75">
        <v>12.446717611392405</v>
      </c>
      <c r="AB75">
        <v>11.670581198049511</v>
      </c>
      <c r="AC75">
        <v>8.5843438711324023</v>
      </c>
      <c r="AD75">
        <v>8.0923811836487509</v>
      </c>
      <c r="AE75">
        <v>9.7336641895557303</v>
      </c>
      <c r="AF75">
        <v>7.426027094320486</v>
      </c>
      <c r="AG75">
        <v>12.901520158800002</v>
      </c>
      <c r="AH75">
        <v>34.54330291697994</v>
      </c>
      <c r="AI75">
        <v>0</v>
      </c>
      <c r="AJ75">
        <v>0</v>
      </c>
      <c r="AK75">
        <v>15.928112251694246</v>
      </c>
      <c r="AL75">
        <v>0</v>
      </c>
      <c r="AM75">
        <v>4.6682324178544636</v>
      </c>
      <c r="AN75">
        <v>0.64457600000000004</v>
      </c>
      <c r="AO75">
        <v>0</v>
      </c>
      <c r="AP75">
        <v>0</v>
      </c>
      <c r="AQ75">
        <v>15.184936778730155</v>
      </c>
      <c r="AR75">
        <v>9.7819947000000003</v>
      </c>
      <c r="AS75">
        <v>9.1380446945435647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767.33870593327322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5.1000083669489342</v>
      </c>
      <c r="L76">
        <v>490.97651178141217</v>
      </c>
      <c r="M76">
        <v>27.179508998532235</v>
      </c>
      <c r="N76">
        <v>34.892742474892273</v>
      </c>
      <c r="O76">
        <v>0</v>
      </c>
      <c r="P76">
        <v>41.14421431901566</v>
      </c>
      <c r="Q76">
        <v>1.9291844125950053</v>
      </c>
      <c r="R76">
        <v>6.9280697107578773</v>
      </c>
      <c r="S76">
        <v>4.3306708144940753</v>
      </c>
      <c r="T76">
        <v>0</v>
      </c>
      <c r="U76">
        <v>22.640113480348873</v>
      </c>
      <c r="V76">
        <v>3.3697715217669653</v>
      </c>
      <c r="W76">
        <v>7.5683473279709395</v>
      </c>
      <c r="X76">
        <v>24.07079925524447</v>
      </c>
      <c r="Y76">
        <v>0</v>
      </c>
      <c r="Z76">
        <v>5.7782215227272733</v>
      </c>
      <c r="AA76">
        <v>12.446717611392405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7.426027094320486</v>
      </c>
      <c r="AG76">
        <v>12.901520158800002</v>
      </c>
      <c r="AH76">
        <v>34.54330291697994</v>
      </c>
      <c r="AI76">
        <v>0</v>
      </c>
      <c r="AJ76">
        <v>0</v>
      </c>
      <c r="AK76">
        <v>15.928112251694246</v>
      </c>
      <c r="AL76">
        <v>0</v>
      </c>
      <c r="AM76">
        <v>4.6682324178544636</v>
      </c>
      <c r="AN76">
        <v>0.64457600000000004</v>
      </c>
      <c r="AO76">
        <v>0</v>
      </c>
      <c r="AP76">
        <v>0</v>
      </c>
      <c r="AQ76">
        <v>15.184936778730155</v>
      </c>
      <c r="AR76">
        <v>12.716593048641306</v>
      </c>
      <c r="AS76">
        <v>9.1380446945435647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839.59031891771974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9.0500065059227435</v>
      </c>
      <c r="L77">
        <v>556.91787520304069</v>
      </c>
      <c r="M77">
        <v>27.179508998532235</v>
      </c>
      <c r="N77">
        <v>34.892742474892273</v>
      </c>
      <c r="O77">
        <v>0</v>
      </c>
      <c r="P77">
        <v>41.14421431901566</v>
      </c>
      <c r="Q77">
        <v>3.1606654732750243</v>
      </c>
      <c r="R77">
        <v>12.52353982292432</v>
      </c>
      <c r="S77">
        <v>7.5154207804081627</v>
      </c>
      <c r="T77">
        <v>0</v>
      </c>
      <c r="U77">
        <v>22.640113480348873</v>
      </c>
      <c r="V77">
        <v>4.2121290571428576</v>
      </c>
      <c r="W77">
        <v>13.706438713965982</v>
      </c>
      <c r="X77">
        <v>43.322465475169302</v>
      </c>
      <c r="Y77">
        <v>0</v>
      </c>
      <c r="Z77">
        <v>5.7782215227272733</v>
      </c>
      <c r="AA77">
        <v>12.446717611392405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7.426027094320486</v>
      </c>
      <c r="AG77">
        <v>12.901520158800002</v>
      </c>
      <c r="AH77">
        <v>34.54330291697994</v>
      </c>
      <c r="AI77">
        <v>0</v>
      </c>
      <c r="AJ77">
        <v>0</v>
      </c>
      <c r="AK77">
        <v>15.928112251694246</v>
      </c>
      <c r="AL77">
        <v>0</v>
      </c>
      <c r="AM77">
        <v>4.6682324178544636</v>
      </c>
      <c r="AN77">
        <v>0.64457600000000004</v>
      </c>
      <c r="AO77">
        <v>0</v>
      </c>
      <c r="AP77">
        <v>0</v>
      </c>
      <c r="AQ77">
        <v>15.184936778730155</v>
      </c>
      <c r="AR77">
        <v>12.716593048641306</v>
      </c>
      <c r="AS77">
        <v>8.7407384168153435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945.32819048065039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9.1998231272265034</v>
      </c>
      <c r="L78">
        <v>556.48659450900038</v>
      </c>
      <c r="M78">
        <v>27.179508998532235</v>
      </c>
      <c r="N78">
        <v>34.892742474892273</v>
      </c>
      <c r="O78">
        <v>0</v>
      </c>
      <c r="P78">
        <v>41.14421431901566</v>
      </c>
      <c r="Q78">
        <v>3.2209374800000004</v>
      </c>
      <c r="R78">
        <v>12.52353982292432</v>
      </c>
      <c r="S78">
        <v>7.7986950885478157</v>
      </c>
      <c r="T78">
        <v>0</v>
      </c>
      <c r="U78">
        <v>22.640113480348873</v>
      </c>
      <c r="V78">
        <v>4.2121290571428576</v>
      </c>
      <c r="W78">
        <v>13.706438713965982</v>
      </c>
      <c r="X78">
        <v>43.322465475169302</v>
      </c>
      <c r="Y78">
        <v>0</v>
      </c>
      <c r="Z78">
        <v>5.7782215227272733</v>
      </c>
      <c r="AA78">
        <v>12.446717611392405</v>
      </c>
      <c r="AB78">
        <v>11.670581198049511</v>
      </c>
      <c r="AC78">
        <v>8.5843438711324023</v>
      </c>
      <c r="AD78">
        <v>8.0955026993186987</v>
      </c>
      <c r="AE78">
        <v>9.7336641895557303</v>
      </c>
      <c r="AF78">
        <v>7.426027094320486</v>
      </c>
      <c r="AG78">
        <v>12.901520158800002</v>
      </c>
      <c r="AH78">
        <v>34.54330291697994</v>
      </c>
      <c r="AI78">
        <v>0</v>
      </c>
      <c r="AJ78">
        <v>0</v>
      </c>
      <c r="AK78">
        <v>15.928112251694246</v>
      </c>
      <c r="AL78">
        <v>0</v>
      </c>
      <c r="AM78">
        <v>4.6682324178544636</v>
      </c>
      <c r="AN78">
        <v>0.64457600000000004</v>
      </c>
      <c r="AO78">
        <v>0</v>
      </c>
      <c r="AP78">
        <v>0</v>
      </c>
      <c r="AQ78">
        <v>15.184936778730155</v>
      </c>
      <c r="AR78">
        <v>12.716593048641306</v>
      </c>
      <c r="AS78">
        <v>8.7407384168153435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945.39027272277849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8.9500741312820846</v>
      </c>
      <c r="L79">
        <v>556.48659450900038</v>
      </c>
      <c r="M79">
        <v>27.179508998532235</v>
      </c>
      <c r="N79">
        <v>34.892742474892273</v>
      </c>
      <c r="O79">
        <v>0</v>
      </c>
      <c r="P79">
        <v>41.14421431901566</v>
      </c>
      <c r="Q79">
        <v>3.2209374800000004</v>
      </c>
      <c r="R79">
        <v>12.52353982292432</v>
      </c>
      <c r="S79">
        <v>7.7986950885478157</v>
      </c>
      <c r="T79">
        <v>0</v>
      </c>
      <c r="U79">
        <v>22.640113480348873</v>
      </c>
      <c r="V79">
        <v>4.2121290571428576</v>
      </c>
      <c r="W79">
        <v>13.706438713965982</v>
      </c>
      <c r="X79">
        <v>43.322465475169302</v>
      </c>
      <c r="Y79">
        <v>0</v>
      </c>
      <c r="Z79">
        <v>5.7782215227272733</v>
      </c>
      <c r="AA79">
        <v>12.446717611392405</v>
      </c>
      <c r="AB79">
        <v>11.670581198049511</v>
      </c>
      <c r="AC79">
        <v>8.5843438711324023</v>
      </c>
      <c r="AD79">
        <v>5.3845157368660113</v>
      </c>
      <c r="AE79">
        <v>9.7336641895557303</v>
      </c>
      <c r="AF79">
        <v>7.426027094320486</v>
      </c>
      <c r="AG79">
        <v>12.901520158800002</v>
      </c>
      <c r="AH79">
        <v>34.54330291697994</v>
      </c>
      <c r="AI79">
        <v>0</v>
      </c>
      <c r="AJ79">
        <v>0</v>
      </c>
      <c r="AK79">
        <v>15.928112251694246</v>
      </c>
      <c r="AL79">
        <v>0</v>
      </c>
      <c r="AM79">
        <v>4.6682324178544636</v>
      </c>
      <c r="AN79">
        <v>0.64457600000000004</v>
      </c>
      <c r="AO79">
        <v>0</v>
      </c>
      <c r="AP79">
        <v>0</v>
      </c>
      <c r="AQ79">
        <v>15.184936778730155</v>
      </c>
      <c r="AR79">
        <v>9.7819947000000003</v>
      </c>
      <c r="AS79">
        <v>7.1515133059024683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937.90571330482703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8.9500741312820846</v>
      </c>
      <c r="L80">
        <v>556.48659450900038</v>
      </c>
      <c r="M80">
        <v>27.179508998532235</v>
      </c>
      <c r="N80">
        <v>34.892742474892273</v>
      </c>
      <c r="O80">
        <v>0</v>
      </c>
      <c r="P80">
        <v>41.14421431901566</v>
      </c>
      <c r="Q80">
        <v>3.2209374800000004</v>
      </c>
      <c r="R80">
        <v>12.52353982292432</v>
      </c>
      <c r="S80">
        <v>7.7986950885478157</v>
      </c>
      <c r="T80">
        <v>0</v>
      </c>
      <c r="U80">
        <v>22.640113480348873</v>
      </c>
      <c r="V80">
        <v>4.2121290571428576</v>
      </c>
      <c r="W80">
        <v>13.706438713965982</v>
      </c>
      <c r="X80">
        <v>43.322465475169302</v>
      </c>
      <c r="Y80">
        <v>0</v>
      </c>
      <c r="Z80">
        <v>1.9260738409090912</v>
      </c>
      <c r="AA80">
        <v>12.446717611392405</v>
      </c>
      <c r="AB80">
        <v>11.670581198049511</v>
      </c>
      <c r="AC80">
        <v>2.8585644965446835</v>
      </c>
      <c r="AD80">
        <v>1.1705468993186978</v>
      </c>
      <c r="AE80">
        <v>4.8668320947778652</v>
      </c>
      <c r="AF80">
        <v>4.9798065415821497</v>
      </c>
      <c r="AG80">
        <v>12.901520158800002</v>
      </c>
      <c r="AH80">
        <v>22.376228640000001</v>
      </c>
      <c r="AI80">
        <v>0</v>
      </c>
      <c r="AJ80">
        <v>0</v>
      </c>
      <c r="AK80">
        <v>15.928112251694246</v>
      </c>
      <c r="AL80">
        <v>0</v>
      </c>
      <c r="AM80">
        <v>4.6682324178544636</v>
      </c>
      <c r="AN80">
        <v>0.64457600000000004</v>
      </c>
      <c r="AO80">
        <v>0</v>
      </c>
      <c r="AP80">
        <v>0</v>
      </c>
      <c r="AQ80">
        <v>11.388702430634916</v>
      </c>
      <c r="AR80">
        <v>9.7819947000000003</v>
      </c>
      <c r="AS80">
        <v>7.1515133059024683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900.83745613828262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8.9600558789085287</v>
      </c>
      <c r="L81">
        <v>556.48659450900038</v>
      </c>
      <c r="M81">
        <v>27.179508998532235</v>
      </c>
      <c r="N81">
        <v>34.892742474892273</v>
      </c>
      <c r="O81">
        <v>0</v>
      </c>
      <c r="P81">
        <v>41.14421431901566</v>
      </c>
      <c r="Q81">
        <v>3.2209374800000004</v>
      </c>
      <c r="R81">
        <v>12.52353982292432</v>
      </c>
      <c r="S81">
        <v>7.7986950885478157</v>
      </c>
      <c r="T81">
        <v>0</v>
      </c>
      <c r="U81">
        <v>22.640113480348873</v>
      </c>
      <c r="V81">
        <v>4.2121290571428576</v>
      </c>
      <c r="W81">
        <v>13.706438713965982</v>
      </c>
      <c r="X81">
        <v>43.322465475169302</v>
      </c>
      <c r="Y81">
        <v>0</v>
      </c>
      <c r="Z81">
        <v>1.9260738409090912</v>
      </c>
      <c r="AA81">
        <v>12.446717611392405</v>
      </c>
      <c r="AB81">
        <v>7.7803873630907718</v>
      </c>
      <c r="AC81">
        <v>2.8585644965446835</v>
      </c>
      <c r="AD81">
        <v>0</v>
      </c>
      <c r="AE81">
        <v>4.8668320947778652</v>
      </c>
      <c r="AF81">
        <v>2.4753424670385393</v>
      </c>
      <c r="AG81">
        <v>12.901520158800002</v>
      </c>
      <c r="AH81">
        <v>16.782171480000002</v>
      </c>
      <c r="AI81">
        <v>0</v>
      </c>
      <c r="AJ81">
        <v>0</v>
      </c>
      <c r="AK81">
        <v>15.928112251694246</v>
      </c>
      <c r="AL81">
        <v>0</v>
      </c>
      <c r="AM81">
        <v>4.6682324178544636</v>
      </c>
      <c r="AN81">
        <v>0.64457600000000004</v>
      </c>
      <c r="AO81">
        <v>0</v>
      </c>
      <c r="AP81">
        <v>0</v>
      </c>
      <c r="AQ81">
        <v>11.388702430634916</v>
      </c>
      <c r="AR81">
        <v>9.7819947000000003</v>
      </c>
      <c r="AS81">
        <v>7.1515133059024683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887.68817591708796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5.10004193531109</v>
      </c>
      <c r="L82">
        <v>556.91787520304069</v>
      </c>
      <c r="M82">
        <v>27.179508998532235</v>
      </c>
      <c r="N82">
        <v>34.892742474892273</v>
      </c>
      <c r="O82">
        <v>0</v>
      </c>
      <c r="P82">
        <v>41.14421431901566</v>
      </c>
      <c r="Q82">
        <v>3.2209374800000004</v>
      </c>
      <c r="R82">
        <v>12.52353982292432</v>
      </c>
      <c r="S82">
        <v>7.7986950885478157</v>
      </c>
      <c r="T82">
        <v>0</v>
      </c>
      <c r="U82">
        <v>22.640113480348873</v>
      </c>
      <c r="V82">
        <v>4.2121290571428576</v>
      </c>
      <c r="W82">
        <v>13.706438713965982</v>
      </c>
      <c r="X82">
        <v>43.322465475169302</v>
      </c>
      <c r="Y82">
        <v>0</v>
      </c>
      <c r="Z82">
        <v>1.9260738409090912</v>
      </c>
      <c r="AA82">
        <v>8.2978117409282692</v>
      </c>
      <c r="AB82">
        <v>7.7803873630907718</v>
      </c>
      <c r="AC82">
        <v>0</v>
      </c>
      <c r="AD82">
        <v>0</v>
      </c>
      <c r="AE82">
        <v>4.8668320947778652</v>
      </c>
      <c r="AF82">
        <v>0</v>
      </c>
      <c r="AG82">
        <v>12.901520158800002</v>
      </c>
      <c r="AH82">
        <v>11.18811432</v>
      </c>
      <c r="AI82">
        <v>0</v>
      </c>
      <c r="AJ82">
        <v>0</v>
      </c>
      <c r="AK82">
        <v>15.928112251694246</v>
      </c>
      <c r="AL82">
        <v>0</v>
      </c>
      <c r="AM82">
        <v>4.6682324178544636</v>
      </c>
      <c r="AN82">
        <v>0.64457600000000004</v>
      </c>
      <c r="AO82">
        <v>0</v>
      </c>
      <c r="AP82">
        <v>0</v>
      </c>
      <c r="AQ82">
        <v>11.388702430634916</v>
      </c>
      <c r="AR82">
        <v>9.7819947000000003</v>
      </c>
      <c r="AS82">
        <v>7.1515133059024683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869.18257267348349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5.10004193531109</v>
      </c>
      <c r="L83">
        <v>556.91787520304069</v>
      </c>
      <c r="M83">
        <v>27.179508998532235</v>
      </c>
      <c r="N83">
        <v>34.892742474892273</v>
      </c>
      <c r="O83">
        <v>0</v>
      </c>
      <c r="P83">
        <v>41.14421431901566</v>
      </c>
      <c r="Q83">
        <v>3.2209374800000004</v>
      </c>
      <c r="R83">
        <v>12.52353982292432</v>
      </c>
      <c r="S83">
        <v>7.7986950885478157</v>
      </c>
      <c r="T83">
        <v>0</v>
      </c>
      <c r="U83">
        <v>22.640113480348873</v>
      </c>
      <c r="V83">
        <v>4.2121290571428576</v>
      </c>
      <c r="W83">
        <v>13.706438713965982</v>
      </c>
      <c r="X83">
        <v>43.322465475169302</v>
      </c>
      <c r="Y83">
        <v>0</v>
      </c>
      <c r="Z83">
        <v>1.9260738409090912</v>
      </c>
      <c r="AA83">
        <v>8.2978117409282692</v>
      </c>
      <c r="AB83">
        <v>3.8586940847711926</v>
      </c>
      <c r="AC83">
        <v>0</v>
      </c>
      <c r="AD83">
        <v>0</v>
      </c>
      <c r="AE83">
        <v>4.8668320947778652</v>
      </c>
      <c r="AF83">
        <v>0</v>
      </c>
      <c r="AG83">
        <v>12.901520158800002</v>
      </c>
      <c r="AH83">
        <v>5.7339084509398104</v>
      </c>
      <c r="AI83">
        <v>0</v>
      </c>
      <c r="AJ83">
        <v>0</v>
      </c>
      <c r="AK83">
        <v>15.928112251694246</v>
      </c>
      <c r="AL83">
        <v>0</v>
      </c>
      <c r="AM83">
        <v>4.6682324178544636</v>
      </c>
      <c r="AN83">
        <v>0.64457600000000004</v>
      </c>
      <c r="AO83">
        <v>0</v>
      </c>
      <c r="AP83">
        <v>0</v>
      </c>
      <c r="AQ83">
        <v>7.5924683893650773</v>
      </c>
      <c r="AR83">
        <v>9.7819947000000003</v>
      </c>
      <c r="AS83">
        <v>6.3569007504460311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855.2158269293775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5.10004193531109</v>
      </c>
      <c r="L84">
        <v>556.91787520304069</v>
      </c>
      <c r="M84">
        <v>27.179508998532235</v>
      </c>
      <c r="N84">
        <v>34.892742474892273</v>
      </c>
      <c r="O84">
        <v>0</v>
      </c>
      <c r="P84">
        <v>41.14421431901566</v>
      </c>
      <c r="Q84">
        <v>3.2209374800000004</v>
      </c>
      <c r="R84">
        <v>12.52353982292432</v>
      </c>
      <c r="S84">
        <v>7.7986950885478157</v>
      </c>
      <c r="T84">
        <v>0</v>
      </c>
      <c r="U84">
        <v>22.640113480348873</v>
      </c>
      <c r="V84">
        <v>4.2121290571428576</v>
      </c>
      <c r="W84">
        <v>13.706438713965982</v>
      </c>
      <c r="X84">
        <v>43.322465475169302</v>
      </c>
      <c r="Y84">
        <v>0</v>
      </c>
      <c r="Z84">
        <v>1.9260738409090912</v>
      </c>
      <c r="AA84">
        <v>4.1489058704641346</v>
      </c>
      <c r="AB84">
        <v>2.953082173293323</v>
      </c>
      <c r="AC84">
        <v>0</v>
      </c>
      <c r="AD84">
        <v>0</v>
      </c>
      <c r="AE84">
        <v>4.8668320947778652</v>
      </c>
      <c r="AF84">
        <v>0</v>
      </c>
      <c r="AG84">
        <v>12.901520158800002</v>
      </c>
      <c r="AH84">
        <v>0</v>
      </c>
      <c r="AI84">
        <v>0</v>
      </c>
      <c r="AJ84">
        <v>0</v>
      </c>
      <c r="AK84">
        <v>15.928112251694246</v>
      </c>
      <c r="AL84">
        <v>0</v>
      </c>
      <c r="AM84">
        <v>4.6682324178544636</v>
      </c>
      <c r="AN84">
        <v>0.64457600000000004</v>
      </c>
      <c r="AO84">
        <v>0</v>
      </c>
      <c r="AP84">
        <v>0</v>
      </c>
      <c r="AQ84">
        <v>7.5924683893650773</v>
      </c>
      <c r="AR84">
        <v>9.7819947000000003</v>
      </c>
      <c r="AS84">
        <v>6.3569007504460311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844.42740069649562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5.10004193531109</v>
      </c>
      <c r="L85">
        <v>556.91787520304069</v>
      </c>
      <c r="M85">
        <v>27.179508998532235</v>
      </c>
      <c r="N85">
        <v>34.892742474892273</v>
      </c>
      <c r="O85">
        <v>0</v>
      </c>
      <c r="P85">
        <v>41.14421431901566</v>
      </c>
      <c r="Q85">
        <v>3.2209374800000004</v>
      </c>
      <c r="R85">
        <v>12.52353982292432</v>
      </c>
      <c r="S85">
        <v>7.7986950885478157</v>
      </c>
      <c r="T85">
        <v>0</v>
      </c>
      <c r="U85">
        <v>22.640113480348873</v>
      </c>
      <c r="V85">
        <v>4.2121290571428576</v>
      </c>
      <c r="W85">
        <v>13.706438713965982</v>
      </c>
      <c r="X85">
        <v>43.322465475169302</v>
      </c>
      <c r="Y85">
        <v>0</v>
      </c>
      <c r="Z85">
        <v>1.9260738409090912</v>
      </c>
      <c r="AA85">
        <v>4.1489058704641346</v>
      </c>
      <c r="AB85">
        <v>0</v>
      </c>
      <c r="AC85">
        <v>0</v>
      </c>
      <c r="AD85">
        <v>0</v>
      </c>
      <c r="AE85">
        <v>4.8668320947778652</v>
      </c>
      <c r="AF85">
        <v>0</v>
      </c>
      <c r="AG85">
        <v>12.901520158800002</v>
      </c>
      <c r="AH85">
        <v>0</v>
      </c>
      <c r="AI85">
        <v>0</v>
      </c>
      <c r="AJ85">
        <v>0</v>
      </c>
      <c r="AK85">
        <v>15.928112251694246</v>
      </c>
      <c r="AL85">
        <v>0</v>
      </c>
      <c r="AM85">
        <v>4.6682324178544636</v>
      </c>
      <c r="AN85">
        <v>0.64457600000000004</v>
      </c>
      <c r="AO85">
        <v>0</v>
      </c>
      <c r="AP85">
        <v>0.18917175865782931</v>
      </c>
      <c r="AQ85">
        <v>7.5924683893650773</v>
      </c>
      <c r="AR85">
        <v>9.7819947000000003</v>
      </c>
      <c r="AS85">
        <v>6.3569007504460311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841.66349028186016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5.10004193531109</v>
      </c>
      <c r="L86">
        <v>556.91787520304069</v>
      </c>
      <c r="M86">
        <v>27.179508998532235</v>
      </c>
      <c r="N86">
        <v>34.892742474892273</v>
      </c>
      <c r="O86">
        <v>0</v>
      </c>
      <c r="P86">
        <v>41.14421431901566</v>
      </c>
      <c r="Q86">
        <v>3.2209374800000004</v>
      </c>
      <c r="R86">
        <v>12.52353982292432</v>
      </c>
      <c r="S86">
        <v>7.7986950885478157</v>
      </c>
      <c r="T86">
        <v>0</v>
      </c>
      <c r="U86">
        <v>22.640113480348873</v>
      </c>
      <c r="V86">
        <v>4.2121290571428576</v>
      </c>
      <c r="W86">
        <v>13.706438713965982</v>
      </c>
      <c r="X86">
        <v>43.322465475169302</v>
      </c>
      <c r="Y86">
        <v>0</v>
      </c>
      <c r="Z86">
        <v>1.9260738409090912</v>
      </c>
      <c r="AA86">
        <v>4.1489058704641346</v>
      </c>
      <c r="AB86">
        <v>0</v>
      </c>
      <c r="AC86">
        <v>0</v>
      </c>
      <c r="AD86">
        <v>0</v>
      </c>
      <c r="AE86">
        <v>4.8668320947778652</v>
      </c>
      <c r="AF86">
        <v>0</v>
      </c>
      <c r="AG86">
        <v>12.901520158800002</v>
      </c>
      <c r="AH86">
        <v>0</v>
      </c>
      <c r="AI86">
        <v>0</v>
      </c>
      <c r="AJ86">
        <v>0</v>
      </c>
      <c r="AK86">
        <v>15.928112251694246</v>
      </c>
      <c r="AL86">
        <v>0</v>
      </c>
      <c r="AM86">
        <v>4.6682324178544636</v>
      </c>
      <c r="AN86">
        <v>0.64457600000000004</v>
      </c>
      <c r="AO86">
        <v>0</v>
      </c>
      <c r="AP86">
        <v>0.18917175865782931</v>
      </c>
      <c r="AQ86">
        <v>7.5924683893650773</v>
      </c>
      <c r="AR86">
        <v>9.7819947000000003</v>
      </c>
      <c r="AS86">
        <v>6.3569007504460311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841.66349028186016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5.10004193531109</v>
      </c>
      <c r="L87">
        <v>492.90279961835904</v>
      </c>
      <c r="M87">
        <v>27.179508998532235</v>
      </c>
      <c r="N87">
        <v>34.892742474892273</v>
      </c>
      <c r="O87">
        <v>0</v>
      </c>
      <c r="P87">
        <v>41.14421431901566</v>
      </c>
      <c r="Q87">
        <v>3.2209374800000004</v>
      </c>
      <c r="R87">
        <v>12.52353982292432</v>
      </c>
      <c r="S87">
        <v>7.7986950885478157</v>
      </c>
      <c r="T87">
        <v>0</v>
      </c>
      <c r="U87">
        <v>22.640113480348873</v>
      </c>
      <c r="V87">
        <v>4.2121290571428576</v>
      </c>
      <c r="W87">
        <v>13.706438713965982</v>
      </c>
      <c r="X87">
        <v>43.322465475169302</v>
      </c>
      <c r="Y87">
        <v>0</v>
      </c>
      <c r="Z87">
        <v>1.9260738409090912</v>
      </c>
      <c r="AA87">
        <v>0</v>
      </c>
      <c r="AB87">
        <v>0</v>
      </c>
      <c r="AC87">
        <v>0</v>
      </c>
      <c r="AD87">
        <v>0</v>
      </c>
      <c r="AE87">
        <v>4.8668320947778652</v>
      </c>
      <c r="AF87">
        <v>0</v>
      </c>
      <c r="AG87">
        <v>12.901520158800002</v>
      </c>
      <c r="AH87">
        <v>0</v>
      </c>
      <c r="AI87">
        <v>0</v>
      </c>
      <c r="AJ87">
        <v>0</v>
      </c>
      <c r="AK87">
        <v>15.928112251694246</v>
      </c>
      <c r="AL87">
        <v>0</v>
      </c>
      <c r="AM87">
        <v>4.6682324178544636</v>
      </c>
      <c r="AN87">
        <v>0.64457600000000004</v>
      </c>
      <c r="AO87">
        <v>0</v>
      </c>
      <c r="AP87">
        <v>0.18917175865782931</v>
      </c>
      <c r="AQ87">
        <v>7.5924683893650773</v>
      </c>
      <c r="AR87">
        <v>9.7819947000000003</v>
      </c>
      <c r="AS87">
        <v>6.7542070281742497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773.89681510444268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5.10004193531109</v>
      </c>
      <c r="L88">
        <v>541.03819397356222</v>
      </c>
      <c r="M88">
        <v>27.179508998532235</v>
      </c>
      <c r="N88">
        <v>34.892742474892273</v>
      </c>
      <c r="O88">
        <v>0</v>
      </c>
      <c r="P88">
        <v>41.14421431901566</v>
      </c>
      <c r="Q88">
        <v>3.2209374800000004</v>
      </c>
      <c r="R88">
        <v>12.52353982292432</v>
      </c>
      <c r="S88">
        <v>7.7986950885478157</v>
      </c>
      <c r="T88">
        <v>0</v>
      </c>
      <c r="U88">
        <v>22.640113480348873</v>
      </c>
      <c r="V88">
        <v>4.2121290571428576</v>
      </c>
      <c r="W88">
        <v>13.706438713965982</v>
      </c>
      <c r="X88">
        <v>43.322465475169302</v>
      </c>
      <c r="Y88">
        <v>0</v>
      </c>
      <c r="Z88">
        <v>1.9260738409090912</v>
      </c>
      <c r="AA88">
        <v>0</v>
      </c>
      <c r="AB88">
        <v>0</v>
      </c>
      <c r="AC88">
        <v>0</v>
      </c>
      <c r="AD88">
        <v>0</v>
      </c>
      <c r="AE88">
        <v>4.8668320947778652</v>
      </c>
      <c r="AF88">
        <v>0</v>
      </c>
      <c r="AG88">
        <v>12.901520158800002</v>
      </c>
      <c r="AH88">
        <v>0</v>
      </c>
      <c r="AI88">
        <v>0</v>
      </c>
      <c r="AJ88">
        <v>0</v>
      </c>
      <c r="AK88">
        <v>15.928112251694246</v>
      </c>
      <c r="AL88">
        <v>0</v>
      </c>
      <c r="AM88">
        <v>4.6682324178544636</v>
      </c>
      <c r="AN88">
        <v>0.64457600000000004</v>
      </c>
      <c r="AO88">
        <v>0</v>
      </c>
      <c r="AP88">
        <v>0.18917175865782931</v>
      </c>
      <c r="AQ88">
        <v>3.7962340412698405</v>
      </c>
      <c r="AR88">
        <v>9.7819947000000003</v>
      </c>
      <c r="AS88">
        <v>6.7542070281742497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818.2359751115506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5.10004193531109</v>
      </c>
      <c r="L89">
        <v>478.46233462165117</v>
      </c>
      <c r="M89">
        <v>27.179508998532235</v>
      </c>
      <c r="N89">
        <v>34.892742474892273</v>
      </c>
      <c r="O89">
        <v>0</v>
      </c>
      <c r="P89">
        <v>41.14421431901566</v>
      </c>
      <c r="Q89">
        <v>1.9291844125950053</v>
      </c>
      <c r="R89">
        <v>6.9280697107578773</v>
      </c>
      <c r="S89">
        <v>4.3306708144940753</v>
      </c>
      <c r="T89">
        <v>0</v>
      </c>
      <c r="U89">
        <v>22.640113480348873</v>
      </c>
      <c r="V89">
        <v>3.3697715217669653</v>
      </c>
      <c r="W89">
        <v>7.5683473279709395</v>
      </c>
      <c r="X89">
        <v>24.07079925524447</v>
      </c>
      <c r="Y89">
        <v>0</v>
      </c>
      <c r="Z89">
        <v>1.9260738409090912</v>
      </c>
      <c r="AA89">
        <v>0</v>
      </c>
      <c r="AB89">
        <v>0</v>
      </c>
      <c r="AC89">
        <v>0</v>
      </c>
      <c r="AD89">
        <v>0</v>
      </c>
      <c r="AE89">
        <v>4.8668320947778652</v>
      </c>
      <c r="AF89">
        <v>0</v>
      </c>
      <c r="AG89">
        <v>12.901520158800002</v>
      </c>
      <c r="AH89">
        <v>0</v>
      </c>
      <c r="AI89">
        <v>0</v>
      </c>
      <c r="AJ89">
        <v>0</v>
      </c>
      <c r="AK89">
        <v>15.928112251694246</v>
      </c>
      <c r="AL89">
        <v>0</v>
      </c>
      <c r="AM89">
        <v>4.6682324178544636</v>
      </c>
      <c r="AN89">
        <v>0.64457600000000004</v>
      </c>
      <c r="AO89">
        <v>0</v>
      </c>
      <c r="AP89">
        <v>0.18917175865782931</v>
      </c>
      <c r="AQ89">
        <v>3.7962340412698405</v>
      </c>
      <c r="AR89">
        <v>9.7819947000000003</v>
      </c>
      <c r="AS89">
        <v>6.7542070281742497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719.07275316471851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5.10004193531109</v>
      </c>
      <c r="L90">
        <v>402.41308914242768</v>
      </c>
      <c r="M90">
        <v>27.179508998532235</v>
      </c>
      <c r="N90">
        <v>34.892742474892273</v>
      </c>
      <c r="O90">
        <v>0</v>
      </c>
      <c r="P90">
        <v>41.14421431901566</v>
      </c>
      <c r="Q90">
        <v>1.9291844125950053</v>
      </c>
      <c r="R90">
        <v>6.9280697107578773</v>
      </c>
      <c r="S90">
        <v>4.3306708144940753</v>
      </c>
      <c r="T90">
        <v>0</v>
      </c>
      <c r="U90">
        <v>22.640113480348873</v>
      </c>
      <c r="V90">
        <v>3.3697715217669653</v>
      </c>
      <c r="W90">
        <v>13.706438713965982</v>
      </c>
      <c r="X90">
        <v>43.322465475169302</v>
      </c>
      <c r="Y90">
        <v>0</v>
      </c>
      <c r="Z90">
        <v>1.9260738409090912</v>
      </c>
      <c r="AA90">
        <v>0</v>
      </c>
      <c r="AB90">
        <v>0</v>
      </c>
      <c r="AC90">
        <v>0</v>
      </c>
      <c r="AD90">
        <v>0</v>
      </c>
      <c r="AE90">
        <v>4.8668320947778652</v>
      </c>
      <c r="AF90">
        <v>0</v>
      </c>
      <c r="AG90">
        <v>12.901520158800002</v>
      </c>
      <c r="AH90">
        <v>0</v>
      </c>
      <c r="AI90">
        <v>0</v>
      </c>
      <c r="AJ90">
        <v>0</v>
      </c>
      <c r="AK90">
        <v>15.928112251694246</v>
      </c>
      <c r="AL90">
        <v>0</v>
      </c>
      <c r="AM90">
        <v>4.6682324178544636</v>
      </c>
      <c r="AN90">
        <v>0.64457600000000004</v>
      </c>
      <c r="AO90">
        <v>0</v>
      </c>
      <c r="AP90">
        <v>0.18917175865782931</v>
      </c>
      <c r="AQ90">
        <v>3.7962340412698405</v>
      </c>
      <c r="AR90">
        <v>9.7819947000000003</v>
      </c>
      <c r="AS90">
        <v>6.7542070281742497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668.41326529141497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5.10004193531109</v>
      </c>
      <c r="L91">
        <v>358.12930602221724</v>
      </c>
      <c r="M91">
        <v>27.179508998532235</v>
      </c>
      <c r="N91">
        <v>34.892742474892273</v>
      </c>
      <c r="O91">
        <v>0</v>
      </c>
      <c r="P91">
        <v>41.14421431901566</v>
      </c>
      <c r="Q91">
        <v>1.923128804733728</v>
      </c>
      <c r="R91">
        <v>6.9280697107578773</v>
      </c>
      <c r="S91">
        <v>4.4498990467806845</v>
      </c>
      <c r="T91">
        <v>0</v>
      </c>
      <c r="U91">
        <v>22.640113480348873</v>
      </c>
      <c r="V91">
        <v>4.2121290571428576</v>
      </c>
      <c r="W91">
        <v>13.706438713965982</v>
      </c>
      <c r="X91">
        <v>43.322465475169302</v>
      </c>
      <c r="Y91">
        <v>0</v>
      </c>
      <c r="Z91">
        <v>1.9260738409090912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12.901520158800002</v>
      </c>
      <c r="AH91">
        <v>0</v>
      </c>
      <c r="AI91">
        <v>0</v>
      </c>
      <c r="AJ91">
        <v>0</v>
      </c>
      <c r="AK91">
        <v>15.928112251694246</v>
      </c>
      <c r="AL91">
        <v>0</v>
      </c>
      <c r="AM91">
        <v>4.6682324178544636</v>
      </c>
      <c r="AN91">
        <v>0.64457600000000004</v>
      </c>
      <c r="AO91">
        <v>0</v>
      </c>
      <c r="AP91">
        <v>0.18917175865782931</v>
      </c>
      <c r="AQ91">
        <v>0</v>
      </c>
      <c r="AR91">
        <v>10.108061251358697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619.41473245543045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5.10004193531109</v>
      </c>
      <c r="L92">
        <v>307.10660178451792</v>
      </c>
      <c r="M92">
        <v>27.179508998532235</v>
      </c>
      <c r="N92">
        <v>34.892742474892273</v>
      </c>
      <c r="O92">
        <v>0</v>
      </c>
      <c r="P92">
        <v>41.14421431901566</v>
      </c>
      <c r="Q92">
        <v>3.2202372110655739</v>
      </c>
      <c r="R92">
        <v>6.9280697107578773</v>
      </c>
      <c r="S92">
        <v>7.8011888157894731</v>
      </c>
      <c r="T92">
        <v>0</v>
      </c>
      <c r="U92">
        <v>22.640113480348873</v>
      </c>
      <c r="V92">
        <v>4.2121290571428576</v>
      </c>
      <c r="W92">
        <v>13.706438713965982</v>
      </c>
      <c r="X92">
        <v>43.322465475169302</v>
      </c>
      <c r="Y92">
        <v>0</v>
      </c>
      <c r="Z92">
        <v>1.9260738409090912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12.901520158800002</v>
      </c>
      <c r="AH92">
        <v>0</v>
      </c>
      <c r="AI92">
        <v>0</v>
      </c>
      <c r="AJ92">
        <v>0</v>
      </c>
      <c r="AK92">
        <v>15.928112251694246</v>
      </c>
      <c r="AL92">
        <v>0</v>
      </c>
      <c r="AM92">
        <v>4.6682324178544636</v>
      </c>
      <c r="AN92">
        <v>0.64457600000000004</v>
      </c>
      <c r="AO92">
        <v>0</v>
      </c>
      <c r="AP92">
        <v>0.18917175865782931</v>
      </c>
      <c r="AQ92">
        <v>0</v>
      </c>
      <c r="AR92">
        <v>10.108061251358697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573.04042639307181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5.2900604190534004</v>
      </c>
      <c r="L93">
        <v>307.10660178451792</v>
      </c>
      <c r="M93">
        <v>27.179508998532235</v>
      </c>
      <c r="N93">
        <v>34.892742474892273</v>
      </c>
      <c r="O93">
        <v>0</v>
      </c>
      <c r="P93">
        <v>41.14421431901566</v>
      </c>
      <c r="Q93">
        <v>1.923128804733728</v>
      </c>
      <c r="R93">
        <v>6.9280697107578773</v>
      </c>
      <c r="S93">
        <v>4.3302516504653568</v>
      </c>
      <c r="T93">
        <v>0</v>
      </c>
      <c r="U93">
        <v>22.640113480348873</v>
      </c>
      <c r="V93">
        <v>3.3697715217669653</v>
      </c>
      <c r="W93">
        <v>13.706438713965982</v>
      </c>
      <c r="X93">
        <v>43.322465475169302</v>
      </c>
      <c r="Y93">
        <v>0</v>
      </c>
      <c r="Z93">
        <v>1.9260738409090912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12.901520158800002</v>
      </c>
      <c r="AH93">
        <v>0</v>
      </c>
      <c r="AI93">
        <v>0</v>
      </c>
      <c r="AJ93">
        <v>0</v>
      </c>
      <c r="AK93">
        <v>15.928112251694246</v>
      </c>
      <c r="AL93">
        <v>0</v>
      </c>
      <c r="AM93">
        <v>4.6682324178544636</v>
      </c>
      <c r="AN93">
        <v>0.64457600000000004</v>
      </c>
      <c r="AO93">
        <v>0</v>
      </c>
      <c r="AP93">
        <v>0.18917175865782931</v>
      </c>
      <c r="AQ93">
        <v>0</v>
      </c>
      <c r="AR93">
        <v>10.108061251358697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567.62004176978212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5.0999650811924377</v>
      </c>
      <c r="L94">
        <v>307.10660178451792</v>
      </c>
      <c r="M94">
        <v>27.179508998532235</v>
      </c>
      <c r="N94">
        <v>34.892742474892273</v>
      </c>
      <c r="O94">
        <v>0</v>
      </c>
      <c r="P94">
        <v>41.14421431901566</v>
      </c>
      <c r="Q94">
        <v>1.923128804733728</v>
      </c>
      <c r="R94">
        <v>6.9280697107578773</v>
      </c>
      <c r="S94">
        <v>4.3302516504653568</v>
      </c>
      <c r="T94">
        <v>0</v>
      </c>
      <c r="U94">
        <v>22.640113480348873</v>
      </c>
      <c r="V94">
        <v>3.3697715217669653</v>
      </c>
      <c r="W94">
        <v>13.706438713965982</v>
      </c>
      <c r="X94">
        <v>43.322465475169302</v>
      </c>
      <c r="Y94">
        <v>0</v>
      </c>
      <c r="Z94">
        <v>1.9260738409090912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12.901520158800002</v>
      </c>
      <c r="AH94">
        <v>0</v>
      </c>
      <c r="AI94">
        <v>0</v>
      </c>
      <c r="AJ94">
        <v>0</v>
      </c>
      <c r="AK94">
        <v>15.928112251694246</v>
      </c>
      <c r="AL94">
        <v>0</v>
      </c>
      <c r="AM94">
        <v>4.6682324178544636</v>
      </c>
      <c r="AN94">
        <v>0.64457600000000004</v>
      </c>
      <c r="AO94">
        <v>0</v>
      </c>
      <c r="AP94">
        <v>0.18917175865782931</v>
      </c>
      <c r="AQ94">
        <v>0</v>
      </c>
      <c r="AR94">
        <v>10.108061251358697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567.42994643192117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5.09998447471584</v>
      </c>
      <c r="L95">
        <v>307.10660178451792</v>
      </c>
      <c r="M95">
        <v>27.179508998532235</v>
      </c>
      <c r="N95">
        <v>34.892742474892273</v>
      </c>
      <c r="O95">
        <v>0</v>
      </c>
      <c r="P95">
        <v>41.14421431901566</v>
      </c>
      <c r="Q95">
        <v>3.2202372110655739</v>
      </c>
      <c r="R95">
        <v>6.9280697107578773</v>
      </c>
      <c r="S95">
        <v>6.61038415925543</v>
      </c>
      <c r="T95">
        <v>0</v>
      </c>
      <c r="U95">
        <v>22.640113480348873</v>
      </c>
      <c r="V95">
        <v>4.2121290571428576</v>
      </c>
      <c r="W95">
        <v>13.706438713965982</v>
      </c>
      <c r="X95">
        <v>43.322465475169302</v>
      </c>
      <c r="Y95">
        <v>0</v>
      </c>
      <c r="Z95">
        <v>1.9260738409090912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12.901520158800002</v>
      </c>
      <c r="AH95">
        <v>0</v>
      </c>
      <c r="AI95">
        <v>0</v>
      </c>
      <c r="AJ95">
        <v>0</v>
      </c>
      <c r="AK95">
        <v>15.928112251694246</v>
      </c>
      <c r="AL95">
        <v>0</v>
      </c>
      <c r="AM95">
        <v>4.6682324178544636</v>
      </c>
      <c r="AN95">
        <v>0.64457600000000004</v>
      </c>
      <c r="AO95">
        <v>0</v>
      </c>
      <c r="AP95">
        <v>0.18917175865782931</v>
      </c>
      <c r="AQ95">
        <v>0</v>
      </c>
      <c r="AR95">
        <v>10.108061251358697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571.8495642759425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5.0999715030509902</v>
      </c>
      <c r="L96">
        <v>307.10660178451792</v>
      </c>
      <c r="M96">
        <v>27.179508998532235</v>
      </c>
      <c r="N96">
        <v>34.892742474892273</v>
      </c>
      <c r="O96">
        <v>0</v>
      </c>
      <c r="P96">
        <v>41.14421431901566</v>
      </c>
      <c r="Q96">
        <v>3.2202372110655739</v>
      </c>
      <c r="R96">
        <v>6.9280697107578773</v>
      </c>
      <c r="S96">
        <v>7.8011888157894731</v>
      </c>
      <c r="T96">
        <v>0</v>
      </c>
      <c r="U96">
        <v>22.640113480348873</v>
      </c>
      <c r="V96">
        <v>4.2121290571428576</v>
      </c>
      <c r="W96">
        <v>13.706438713965982</v>
      </c>
      <c r="X96">
        <v>43.322465475169302</v>
      </c>
      <c r="Y96">
        <v>0</v>
      </c>
      <c r="Z96">
        <v>1.9260738409090912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12.901520158800002</v>
      </c>
      <c r="AH96">
        <v>0</v>
      </c>
      <c r="AI96">
        <v>0</v>
      </c>
      <c r="AJ96">
        <v>0</v>
      </c>
      <c r="AK96">
        <v>15.928112251694246</v>
      </c>
      <c r="AL96">
        <v>0</v>
      </c>
      <c r="AM96">
        <v>4.6682324178544636</v>
      </c>
      <c r="AN96">
        <v>0.64457600000000004</v>
      </c>
      <c r="AO96">
        <v>0</v>
      </c>
      <c r="AP96">
        <v>0.18917175865782931</v>
      </c>
      <c r="AQ96">
        <v>0</v>
      </c>
      <c r="AR96">
        <v>10.108061251358697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573.04035596081167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5.1000350667825805</v>
      </c>
      <c r="L97">
        <v>307.10660178451792</v>
      </c>
      <c r="M97">
        <v>27.179508998532235</v>
      </c>
      <c r="N97">
        <v>34.892742474892273</v>
      </c>
      <c r="O97">
        <v>0</v>
      </c>
      <c r="P97">
        <v>41.14421431901566</v>
      </c>
      <c r="Q97">
        <v>3.2202372110655739</v>
      </c>
      <c r="R97">
        <v>6.9280697107578773</v>
      </c>
      <c r="S97">
        <v>7.8011888157894731</v>
      </c>
      <c r="T97">
        <v>0</v>
      </c>
      <c r="U97">
        <v>22.640113480348873</v>
      </c>
      <c r="V97">
        <v>4.2121290571428576</v>
      </c>
      <c r="W97">
        <v>13.706438713965982</v>
      </c>
      <c r="X97">
        <v>43.322465475169302</v>
      </c>
      <c r="Y97">
        <v>0</v>
      </c>
      <c r="Z97">
        <v>1.9260738409090912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12.901520158800002</v>
      </c>
      <c r="AH97">
        <v>0</v>
      </c>
      <c r="AI97">
        <v>0</v>
      </c>
      <c r="AJ97">
        <v>0</v>
      </c>
      <c r="AK97">
        <v>15.928112251694246</v>
      </c>
      <c r="AL97">
        <v>0</v>
      </c>
      <c r="AM97">
        <v>4.6682324178544636</v>
      </c>
      <c r="AN97">
        <v>0.64457600000000004</v>
      </c>
      <c r="AO97">
        <v>0</v>
      </c>
      <c r="AP97">
        <v>0.18917175865782931</v>
      </c>
      <c r="AQ97">
        <v>0</v>
      </c>
      <c r="AR97">
        <v>10.434127802717391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573.366486075902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5.09998032691347</v>
      </c>
      <c r="L98">
        <v>307.10660178451792</v>
      </c>
      <c r="M98">
        <v>27.179508998532235</v>
      </c>
      <c r="N98">
        <v>34.892742474892273</v>
      </c>
      <c r="O98">
        <v>0</v>
      </c>
      <c r="P98">
        <v>41.14421431901566</v>
      </c>
      <c r="Q98">
        <v>3.2202372110655739</v>
      </c>
      <c r="R98">
        <v>6.9280697107578773</v>
      </c>
      <c r="S98">
        <v>7.8011888157894731</v>
      </c>
      <c r="T98">
        <v>0</v>
      </c>
      <c r="U98">
        <v>22.640113480348873</v>
      </c>
      <c r="V98">
        <v>4.2121290571428576</v>
      </c>
      <c r="W98">
        <v>13.706438713965982</v>
      </c>
      <c r="X98">
        <v>43.322465475169302</v>
      </c>
      <c r="Y98">
        <v>0</v>
      </c>
      <c r="Z98">
        <v>1.9260738409090912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12.901520158800002</v>
      </c>
      <c r="AH98">
        <v>0</v>
      </c>
      <c r="AI98">
        <v>0</v>
      </c>
      <c r="AJ98">
        <v>0</v>
      </c>
      <c r="AK98">
        <v>15.928112251694246</v>
      </c>
      <c r="AL98">
        <v>0</v>
      </c>
      <c r="AM98">
        <v>4.6682324178544636</v>
      </c>
      <c r="AN98">
        <v>0.64457600000000004</v>
      </c>
      <c r="AO98">
        <v>0</v>
      </c>
      <c r="AP98">
        <v>0.18917175865782931</v>
      </c>
      <c r="AQ98">
        <v>0</v>
      </c>
      <c r="AR98">
        <v>10.434127802717391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573.36643133603286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0.13688326249030927</v>
      </c>
      <c r="L99">
        <f t="shared" si="2"/>
        <v>9.6207347930128115</v>
      </c>
      <c r="M99">
        <f t="shared" si="2"/>
        <v>0.65228750171508054</v>
      </c>
      <c r="N99">
        <f t="shared" si="2"/>
        <v>0.83743047590177577</v>
      </c>
      <c r="O99">
        <f t="shared" si="2"/>
        <v>0</v>
      </c>
      <c r="P99">
        <f t="shared" si="2"/>
        <v>0.98746381030428432</v>
      </c>
      <c r="Q99">
        <f t="shared" si="2"/>
        <v>6.2088111543280596E-2</v>
      </c>
      <c r="R99">
        <f t="shared" si="2"/>
        <v>0.22755004391358166</v>
      </c>
      <c r="S99">
        <f t="shared" si="2"/>
        <v>0.14608828569062698</v>
      </c>
      <c r="T99">
        <f t="shared" si="2"/>
        <v>0</v>
      </c>
      <c r="U99">
        <f t="shared" si="2"/>
        <v>0.51988983232597952</v>
      </c>
      <c r="V99">
        <f t="shared" si="2"/>
        <v>9.2214831940729033E-2</v>
      </c>
      <c r="W99">
        <f t="shared" si="2"/>
        <v>0.28552807373956235</v>
      </c>
      <c r="X99">
        <f t="shared" si="2"/>
        <v>0.91232563679556922</v>
      </c>
      <c r="Y99">
        <f t="shared" si="2"/>
        <v>0</v>
      </c>
      <c r="Z99">
        <f t="shared" si="2"/>
        <v>6.1634362909090898E-2</v>
      </c>
      <c r="AA99">
        <f t="shared" si="2"/>
        <v>9.0985244411919838E-2</v>
      </c>
      <c r="AB99">
        <f t="shared" si="2"/>
        <v>5.783906974793699E-2</v>
      </c>
      <c r="AC99">
        <f t="shared" si="2"/>
        <v>3.3858566252748558E-2</v>
      </c>
      <c r="AD99">
        <f t="shared" si="2"/>
        <v>2.4304066086676762E-2</v>
      </c>
      <c r="AE99">
        <f t="shared" si="2"/>
        <v>0.10707030608511299</v>
      </c>
      <c r="AF99">
        <f t="shared" si="2"/>
        <v>6.6222690244675392E-2</v>
      </c>
      <c r="AG99">
        <f t="shared" si="2"/>
        <v>0.30963648381120029</v>
      </c>
      <c r="AH99">
        <f t="shared" si="2"/>
        <v>0.16222765763999994</v>
      </c>
      <c r="AI99">
        <f t="shared" si="2"/>
        <v>0</v>
      </c>
      <c r="AJ99">
        <f t="shared" si="2"/>
        <v>0</v>
      </c>
      <c r="AK99">
        <f t="shared" si="2"/>
        <v>0.38227469404066278</v>
      </c>
      <c r="AL99">
        <f t="shared" si="2"/>
        <v>0</v>
      </c>
      <c r="AM99">
        <f t="shared" si="2"/>
        <v>0.11203757802850728</v>
      </c>
      <c r="AN99">
        <f t="shared" si="2"/>
        <v>1.5469824000000014E-2</v>
      </c>
      <c r="AO99">
        <f t="shared" si="2"/>
        <v>0</v>
      </c>
      <c r="AP99">
        <f t="shared" si="2"/>
        <v>6.1859199442004919E-3</v>
      </c>
      <c r="AQ99">
        <f t="shared" si="2"/>
        <v>0.11165394607670628</v>
      </c>
      <c r="AR99">
        <f t="shared" si="2"/>
        <v>0.28163992958702488</v>
      </c>
      <c r="AS99">
        <f t="shared" si="2"/>
        <v>0.21820220404162952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16.521727202281699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14.440500999999999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14.440500999999999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14.440500999999999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14.440500999999999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14.440500999999999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14.440500999999999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14.440500999999999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14.440500999999999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14.440500999999999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14.440500999999999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14.440500999999999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14.440500999999999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13.896329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13.896329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12.872629999999999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12.872629999999999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13.16902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13.16902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12.051532999999999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12.051532999999999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12.005243999999999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12.005243999999999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14.440500999999999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14.440500999999999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14.440500999999999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14.440500999999999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14.440500999999999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14.440500999999999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14.440500999999999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14.440500999999999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14.440500999999999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14.440500999999999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14.440500999999999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14.440500999999999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14.440500999999999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14.440500999999999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14.440500999999999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14.440500999999999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14.440500999999999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14.440500999999999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14.440500999999999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14.440500999999999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14.440500999999999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14.440500999999999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14.440500999999999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14.440500999999999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14.440500999999999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14.440500999999999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14.440500999999999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14.440500999999999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14.440500999999999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14.440500999999999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14.440500999999999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14.440500999999999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14.440500999999999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14.440500999999999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14.440500999999999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14.440500999999999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14.440500999999999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14.440500999999999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14.440500999999999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14.440500999999999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14.440500999999999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14.440500999999999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14.440500999999999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14.440500999999999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14.440500999999999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14.440500999999999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14.440500999999999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14.440500999999999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14.440500999999999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14.440500999999999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14.440500999999999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14.440500999999999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14.440500999999999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14.440500999999999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14.440500999999999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14.440500999999999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14.440500999999999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14.440500999999999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14.440500999999999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14.440500999999999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14.440500999999999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14.440500999999999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14.440500999999999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14.440500999999999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14.440500999999999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14.440500999999999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14.440500999999999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14.440500999999999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14.440500999999999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14.440500999999999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14.440500999999999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14.440500999999999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14.440500999999999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14.440500999999999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14.440500999999999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14.440500999999999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14.440500999999999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14.440500999999999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14.440500999999999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14.440500999999999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14.440500999999999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14.440500999999999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14.440500999999999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14.440500999999999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14.440500999999999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14.440500999999999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14.440500999999999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14.440500999999999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14.440500999999999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14.440500999999999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14.440500999999999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14.440500999999999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14.440500999999999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14.440500999999999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14.440500999999999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14.440500999999999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14.440500999999999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14.440500999999999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14.440500999999999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14.440500999999999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14.440500999999999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14.440500999999999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14.440500999999999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14.440500999999999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14.440500999999999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14.440500999999999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14.440500999999999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14.440500999999999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14.440500999999999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14.440500999999999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14.440500999999999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14.440500999999999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14.440500999999999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14.440500999999999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14.440500999999999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14.440500999999999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14.440500999999999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14.440500999999999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14.440500999999999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14.440500999999999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14.440500999999999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14.440500999999999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14.440500999999999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14.440500999999999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14.440500999999999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14.440500999999999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14.440500999999999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14.440500999999999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14.440500999999999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14.440500999999999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14.440500999999999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14.440500999999999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14.440500999999999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14.440500999999999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14.440500999999999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14.440500999999999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14.440500999999999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14.440500999999999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14.440500999999999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14.440500999999999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14.440500999999999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14.440500999999999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14.440500999999999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14.440500999999999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14.440500999999999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14.440500999999999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14.440500999999999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14.440500999999999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14.440500999999999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14.440500999999999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14.440500999999999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14.440500999999999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14.440500999999999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14.440500999999999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14.440500999999999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14.440500999999999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14.440500999999999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14.440500999999999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14.440500999999999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14.440500999999999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14.440500999999999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14.440500999999999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14.440500999999999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14.440500999999999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14.440500999999999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14.440500999999999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14.440500999999999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14.440500999999999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14.440500999999999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14.440500999999999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0.34452008675000051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0.34452008675000051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249.4</v>
      </c>
      <c r="L3" s="201">
        <v>4.7699999999999996</v>
      </c>
      <c r="M3" s="201">
        <v>61.39</v>
      </c>
      <c r="N3" s="201">
        <v>49.94</v>
      </c>
      <c r="O3" s="201">
        <v>70.55</v>
      </c>
      <c r="P3" s="201">
        <v>26.5</v>
      </c>
      <c r="Q3" s="201">
        <v>2.5499999999999998</v>
      </c>
      <c r="R3" s="201">
        <v>9.93</v>
      </c>
      <c r="S3" s="201">
        <v>6.18</v>
      </c>
      <c r="T3" s="201">
        <v>0</v>
      </c>
      <c r="U3" s="201">
        <v>49.83</v>
      </c>
      <c r="V3" s="201">
        <v>6.03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86.3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117.67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269.56</v>
      </c>
      <c r="L4" s="201">
        <v>4.7699999999999996</v>
      </c>
      <c r="M4" s="201">
        <v>61.39</v>
      </c>
      <c r="N4" s="201">
        <v>49.94</v>
      </c>
      <c r="O4" s="201">
        <v>70.55</v>
      </c>
      <c r="P4" s="201">
        <v>26.5</v>
      </c>
      <c r="Q4" s="201">
        <v>2.5499999999999998</v>
      </c>
      <c r="R4" s="201">
        <v>9.93</v>
      </c>
      <c r="S4" s="201">
        <v>6.18</v>
      </c>
      <c r="T4" s="201">
        <v>0</v>
      </c>
      <c r="U4" s="201">
        <v>49.83</v>
      </c>
      <c r="V4" s="201">
        <v>6.03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86.3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86.64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269.56</v>
      </c>
      <c r="L5" s="201">
        <v>4.7699999999999996</v>
      </c>
      <c r="M5" s="201">
        <v>61.39</v>
      </c>
      <c r="N5" s="201">
        <v>49.94</v>
      </c>
      <c r="O5" s="201">
        <v>70.55</v>
      </c>
      <c r="P5" s="201">
        <v>26.5</v>
      </c>
      <c r="Q5" s="201">
        <v>2.5499999999999998</v>
      </c>
      <c r="R5" s="201">
        <v>9.93</v>
      </c>
      <c r="S5" s="201">
        <v>6.18</v>
      </c>
      <c r="T5" s="201">
        <v>0</v>
      </c>
      <c r="U5" s="201">
        <v>49.83</v>
      </c>
      <c r="V5" s="201">
        <v>6.03</v>
      </c>
      <c r="W5" s="201">
        <v>19.62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86.3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70.28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269.56</v>
      </c>
      <c r="L6" s="201">
        <v>4.7699999999999996</v>
      </c>
      <c r="M6" s="201">
        <v>61.39</v>
      </c>
      <c r="N6" s="201">
        <v>49.94</v>
      </c>
      <c r="O6" s="201">
        <v>70.55</v>
      </c>
      <c r="P6" s="201">
        <v>26.5</v>
      </c>
      <c r="Q6" s="201">
        <v>2.5499999999999998</v>
      </c>
      <c r="R6" s="201">
        <v>9.93</v>
      </c>
      <c r="S6" s="201">
        <v>6.18</v>
      </c>
      <c r="T6" s="201">
        <v>0</v>
      </c>
      <c r="U6" s="201">
        <v>49.83</v>
      </c>
      <c r="V6" s="201">
        <v>6.03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86.3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269.56</v>
      </c>
      <c r="L7" s="201">
        <v>4.7699999999999996</v>
      </c>
      <c r="M7" s="201">
        <v>61.39</v>
      </c>
      <c r="N7" s="201">
        <v>49.94</v>
      </c>
      <c r="O7" s="201">
        <v>70.55</v>
      </c>
      <c r="P7" s="201">
        <v>26.5</v>
      </c>
      <c r="Q7" s="201">
        <v>2.5499999999999998</v>
      </c>
      <c r="R7" s="201">
        <v>9.93</v>
      </c>
      <c r="S7" s="201">
        <v>6.18</v>
      </c>
      <c r="T7" s="201">
        <v>0</v>
      </c>
      <c r="U7" s="201">
        <v>49.83</v>
      </c>
      <c r="V7" s="201">
        <v>3.35</v>
      </c>
      <c r="W7" s="201">
        <v>10.86</v>
      </c>
      <c r="X7" s="201">
        <v>47.17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86.3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269.56</v>
      </c>
      <c r="L8" s="201">
        <v>4.7699999999999996</v>
      </c>
      <c r="M8" s="201">
        <v>61.39</v>
      </c>
      <c r="N8" s="201">
        <v>49.94</v>
      </c>
      <c r="O8" s="201">
        <v>70.55</v>
      </c>
      <c r="P8" s="201">
        <v>26.5</v>
      </c>
      <c r="Q8" s="201">
        <v>2.5499999999999998</v>
      </c>
      <c r="R8" s="201">
        <v>9.93</v>
      </c>
      <c r="S8" s="201">
        <v>6.18</v>
      </c>
      <c r="T8" s="201">
        <v>0</v>
      </c>
      <c r="U8" s="201">
        <v>49.83</v>
      </c>
      <c r="V8" s="201">
        <v>3.34</v>
      </c>
      <c r="W8" s="201">
        <v>10.86</v>
      </c>
      <c r="X8" s="201">
        <v>34.53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86.3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269.56</v>
      </c>
      <c r="L9" s="201">
        <v>4.7699999999999996</v>
      </c>
      <c r="M9" s="201">
        <v>61.39</v>
      </c>
      <c r="N9" s="201">
        <v>49.94</v>
      </c>
      <c r="O9" s="201">
        <v>70.55</v>
      </c>
      <c r="P9" s="201">
        <v>26.5</v>
      </c>
      <c r="Q9" s="201">
        <v>2.5499999999999998</v>
      </c>
      <c r="R9" s="201">
        <v>9.93</v>
      </c>
      <c r="S9" s="201">
        <v>6.18</v>
      </c>
      <c r="T9" s="201">
        <v>0</v>
      </c>
      <c r="U9" s="201">
        <v>49.83</v>
      </c>
      <c r="V9" s="201">
        <v>3.34</v>
      </c>
      <c r="W9" s="201">
        <v>10.86</v>
      </c>
      <c r="X9" s="201">
        <v>34.53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86.3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295.45</v>
      </c>
      <c r="L10" s="201">
        <v>4.7699999999999996</v>
      </c>
      <c r="M10" s="201">
        <v>61.39</v>
      </c>
      <c r="N10" s="201">
        <v>49.94</v>
      </c>
      <c r="O10" s="201">
        <v>70.55</v>
      </c>
      <c r="P10" s="201">
        <v>26.5</v>
      </c>
      <c r="Q10" s="201">
        <v>2.5499999999999998</v>
      </c>
      <c r="R10" s="201">
        <v>9.92</v>
      </c>
      <c r="S10" s="201">
        <v>6.18</v>
      </c>
      <c r="T10" s="201">
        <v>0</v>
      </c>
      <c r="U10" s="201">
        <v>49.83</v>
      </c>
      <c r="V10" s="201">
        <v>3.34</v>
      </c>
      <c r="W10" s="201">
        <v>10.86</v>
      </c>
      <c r="X10" s="201">
        <v>34.53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86.3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270.08</v>
      </c>
      <c r="L11" s="201">
        <v>4.7699999999999996</v>
      </c>
      <c r="M11" s="201">
        <v>61.39</v>
      </c>
      <c r="N11" s="201">
        <v>49.94</v>
      </c>
      <c r="O11" s="201">
        <v>70.55</v>
      </c>
      <c r="P11" s="201">
        <v>26.5</v>
      </c>
      <c r="Q11" s="201">
        <v>2.5499999999999998</v>
      </c>
      <c r="R11" s="201">
        <v>9.92</v>
      </c>
      <c r="S11" s="201">
        <v>6.18</v>
      </c>
      <c r="T11" s="201">
        <v>0</v>
      </c>
      <c r="U11" s="201">
        <v>49.83</v>
      </c>
      <c r="V11" s="201">
        <v>3.34</v>
      </c>
      <c r="W11" s="201">
        <v>10.86</v>
      </c>
      <c r="X11" s="201">
        <v>34.53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86.3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270.08</v>
      </c>
      <c r="L12" s="201">
        <v>4.7699999999999996</v>
      </c>
      <c r="M12" s="201">
        <v>61.39</v>
      </c>
      <c r="N12" s="201">
        <v>49.94</v>
      </c>
      <c r="O12" s="201">
        <v>70.55</v>
      </c>
      <c r="P12" s="201">
        <v>26.5</v>
      </c>
      <c r="Q12" s="201">
        <v>2.5499999999999998</v>
      </c>
      <c r="R12" s="201">
        <v>9.92</v>
      </c>
      <c r="S12" s="201">
        <v>6.18</v>
      </c>
      <c r="T12" s="201">
        <v>0</v>
      </c>
      <c r="U12" s="201">
        <v>49.83</v>
      </c>
      <c r="V12" s="201">
        <v>3.34</v>
      </c>
      <c r="W12" s="201">
        <v>10.86</v>
      </c>
      <c r="X12" s="201">
        <v>34.53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86.3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270.10000000000002</v>
      </c>
      <c r="L13" s="201">
        <v>4.7699999999999996</v>
      </c>
      <c r="M13" s="201">
        <v>61.39</v>
      </c>
      <c r="N13" s="201">
        <v>49.94</v>
      </c>
      <c r="O13" s="201">
        <v>70.55</v>
      </c>
      <c r="P13" s="201">
        <v>26.5</v>
      </c>
      <c r="Q13" s="201">
        <v>2.5499999999999998</v>
      </c>
      <c r="R13" s="201">
        <v>9.92</v>
      </c>
      <c r="S13" s="201">
        <v>6.18</v>
      </c>
      <c r="T13" s="201">
        <v>0</v>
      </c>
      <c r="U13" s="201">
        <v>49.83</v>
      </c>
      <c r="V13" s="201">
        <v>3.34</v>
      </c>
      <c r="W13" s="201">
        <v>10.86</v>
      </c>
      <c r="X13" s="201">
        <v>34.53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86.3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270.10000000000002</v>
      </c>
      <c r="L14" s="201">
        <v>4.7699999999999996</v>
      </c>
      <c r="M14" s="201">
        <v>61.39</v>
      </c>
      <c r="N14" s="201">
        <v>49.94</v>
      </c>
      <c r="O14" s="201">
        <v>70.55</v>
      </c>
      <c r="P14" s="201">
        <v>26.5</v>
      </c>
      <c r="Q14" s="201">
        <v>2.5499999999999998</v>
      </c>
      <c r="R14" s="201">
        <v>9.92</v>
      </c>
      <c r="S14" s="201">
        <v>6.18</v>
      </c>
      <c r="T14" s="201">
        <v>0</v>
      </c>
      <c r="U14" s="201">
        <v>49.83</v>
      </c>
      <c r="V14" s="201">
        <v>3.34</v>
      </c>
      <c r="W14" s="201">
        <v>10.86</v>
      </c>
      <c r="X14" s="201">
        <v>34.53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86.3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270.10000000000002</v>
      </c>
      <c r="L15" s="201">
        <v>4.7699999999999996</v>
      </c>
      <c r="M15" s="201">
        <v>61.39</v>
      </c>
      <c r="N15" s="201">
        <v>49.94</v>
      </c>
      <c r="O15" s="201">
        <v>70.55</v>
      </c>
      <c r="P15" s="201">
        <v>26.5</v>
      </c>
      <c r="Q15" s="201">
        <v>2.5499999999999998</v>
      </c>
      <c r="R15" s="201">
        <v>9.92</v>
      </c>
      <c r="S15" s="201">
        <v>6.18</v>
      </c>
      <c r="T15" s="201">
        <v>0</v>
      </c>
      <c r="U15" s="201">
        <v>49.83</v>
      </c>
      <c r="V15" s="201">
        <v>3.33</v>
      </c>
      <c r="W15" s="201">
        <v>10.86</v>
      </c>
      <c r="X15" s="201">
        <v>34.53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86.3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270.10000000000002</v>
      </c>
      <c r="L16" s="201">
        <v>4.7699999999999996</v>
      </c>
      <c r="M16" s="201">
        <v>61.39</v>
      </c>
      <c r="N16" s="201">
        <v>49.94</v>
      </c>
      <c r="O16" s="201">
        <v>70.55</v>
      </c>
      <c r="P16" s="201">
        <v>26.5</v>
      </c>
      <c r="Q16" s="201">
        <v>2.5499999999999998</v>
      </c>
      <c r="R16" s="201">
        <v>9.92</v>
      </c>
      <c r="S16" s="201">
        <v>6.18</v>
      </c>
      <c r="T16" s="201">
        <v>0</v>
      </c>
      <c r="U16" s="201">
        <v>49.83</v>
      </c>
      <c r="V16" s="201">
        <v>3.33</v>
      </c>
      <c r="W16" s="201">
        <v>10.86</v>
      </c>
      <c r="X16" s="201">
        <v>34.53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86.3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270.10000000000002</v>
      </c>
      <c r="L17" s="201">
        <v>4.7699999999999996</v>
      </c>
      <c r="M17" s="201">
        <v>61.39</v>
      </c>
      <c r="N17" s="201">
        <v>49.94</v>
      </c>
      <c r="O17" s="201">
        <v>70.55</v>
      </c>
      <c r="P17" s="201">
        <v>26.5</v>
      </c>
      <c r="Q17" s="201">
        <v>2.5499999999999998</v>
      </c>
      <c r="R17" s="201">
        <v>9.92</v>
      </c>
      <c r="S17" s="201">
        <v>6.18</v>
      </c>
      <c r="T17" s="201">
        <v>0</v>
      </c>
      <c r="U17" s="201">
        <v>49.83</v>
      </c>
      <c r="V17" s="201">
        <v>3.33</v>
      </c>
      <c r="W17" s="201">
        <v>10.86</v>
      </c>
      <c r="X17" s="201">
        <v>34.53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86.3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270.10000000000002</v>
      </c>
      <c r="L18" s="201">
        <v>4.7699999999999996</v>
      </c>
      <c r="M18" s="201">
        <v>61.39</v>
      </c>
      <c r="N18" s="201">
        <v>49.94</v>
      </c>
      <c r="O18" s="201">
        <v>70.55</v>
      </c>
      <c r="P18" s="201">
        <v>26.5</v>
      </c>
      <c r="Q18" s="201">
        <v>2.5499999999999998</v>
      </c>
      <c r="R18" s="201">
        <v>9.92</v>
      </c>
      <c r="S18" s="201">
        <v>6.18</v>
      </c>
      <c r="T18" s="201">
        <v>0</v>
      </c>
      <c r="U18" s="201">
        <v>49.83</v>
      </c>
      <c r="V18" s="201">
        <v>3.33</v>
      </c>
      <c r="W18" s="201">
        <v>10.86</v>
      </c>
      <c r="X18" s="201">
        <v>34.53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86.3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270.10000000000002</v>
      </c>
      <c r="L19" s="201">
        <v>4.7699999999999996</v>
      </c>
      <c r="M19" s="201">
        <v>61.39</v>
      </c>
      <c r="N19" s="201">
        <v>49.94</v>
      </c>
      <c r="O19" s="201">
        <v>70.55</v>
      </c>
      <c r="P19" s="201">
        <v>26.5</v>
      </c>
      <c r="Q19" s="201">
        <v>2.5499999999999998</v>
      </c>
      <c r="R19" s="201">
        <v>9.92</v>
      </c>
      <c r="S19" s="201">
        <v>6.18</v>
      </c>
      <c r="T19" s="201">
        <v>0</v>
      </c>
      <c r="U19" s="201">
        <v>49.83</v>
      </c>
      <c r="V19" s="201">
        <v>3.33</v>
      </c>
      <c r="W19" s="201">
        <v>10.86</v>
      </c>
      <c r="X19" s="201">
        <v>34.53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86.3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270.10000000000002</v>
      </c>
      <c r="L20" s="201">
        <v>4.7699999999999996</v>
      </c>
      <c r="M20" s="201">
        <v>61.39</v>
      </c>
      <c r="N20" s="201">
        <v>49.94</v>
      </c>
      <c r="O20" s="201">
        <v>70.55</v>
      </c>
      <c r="P20" s="201">
        <v>26.5</v>
      </c>
      <c r="Q20" s="201">
        <v>2.5499999999999998</v>
      </c>
      <c r="R20" s="201">
        <v>9.92</v>
      </c>
      <c r="S20" s="201">
        <v>6.18</v>
      </c>
      <c r="T20" s="201">
        <v>0</v>
      </c>
      <c r="U20" s="201">
        <v>49.83</v>
      </c>
      <c r="V20" s="201">
        <v>3.33</v>
      </c>
      <c r="W20" s="201">
        <v>10.86</v>
      </c>
      <c r="X20" s="201">
        <v>34.53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86.3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270.10000000000002</v>
      </c>
      <c r="L21" s="201">
        <v>4.7699999999999996</v>
      </c>
      <c r="M21" s="201">
        <v>61.39</v>
      </c>
      <c r="N21" s="201">
        <v>49.94</v>
      </c>
      <c r="O21" s="201">
        <v>70.55</v>
      </c>
      <c r="P21" s="201">
        <v>26.5</v>
      </c>
      <c r="Q21" s="201">
        <v>2.5499999999999998</v>
      </c>
      <c r="R21" s="201">
        <v>9.92</v>
      </c>
      <c r="S21" s="201">
        <v>6.18</v>
      </c>
      <c r="T21" s="201">
        <v>0</v>
      </c>
      <c r="U21" s="201">
        <v>49.83</v>
      </c>
      <c r="V21" s="201">
        <v>3.33</v>
      </c>
      <c r="W21" s="201">
        <v>10.86</v>
      </c>
      <c r="X21" s="201">
        <v>34.53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86.3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270.10000000000002</v>
      </c>
      <c r="L22" s="201">
        <v>4.7699999999999996</v>
      </c>
      <c r="M22" s="201">
        <v>61.39</v>
      </c>
      <c r="N22" s="201">
        <v>49.94</v>
      </c>
      <c r="O22" s="201">
        <v>70.55</v>
      </c>
      <c r="P22" s="201">
        <v>26.5</v>
      </c>
      <c r="Q22" s="201">
        <v>2.5499999999999998</v>
      </c>
      <c r="R22" s="201">
        <v>9.92</v>
      </c>
      <c r="S22" s="201">
        <v>6.18</v>
      </c>
      <c r="T22" s="201">
        <v>0</v>
      </c>
      <c r="U22" s="201">
        <v>49.83</v>
      </c>
      <c r="V22" s="201">
        <v>3.33</v>
      </c>
      <c r="W22" s="201">
        <v>10.86</v>
      </c>
      <c r="X22" s="201">
        <v>34.53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86.3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64.11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270.10000000000002</v>
      </c>
      <c r="L23" s="201">
        <v>4.7699999999999996</v>
      </c>
      <c r="M23" s="201">
        <v>61.39</v>
      </c>
      <c r="N23" s="201">
        <v>49.94</v>
      </c>
      <c r="O23" s="201">
        <v>70.55</v>
      </c>
      <c r="P23" s="201">
        <v>26.5</v>
      </c>
      <c r="Q23" s="201">
        <v>2.5499999999999998</v>
      </c>
      <c r="R23" s="201">
        <v>7.69</v>
      </c>
      <c r="S23" s="201">
        <v>6.18</v>
      </c>
      <c r="T23" s="201">
        <v>0</v>
      </c>
      <c r="U23" s="201">
        <v>49.83</v>
      </c>
      <c r="V23" s="201">
        <v>3.33</v>
      </c>
      <c r="W23" s="201">
        <v>10.130000000000001</v>
      </c>
      <c r="X23" s="201">
        <v>42.27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86.3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57.66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270.10000000000002</v>
      </c>
      <c r="L24" s="201">
        <v>4.7699999999999996</v>
      </c>
      <c r="M24" s="201">
        <v>61.39</v>
      </c>
      <c r="N24" s="201">
        <v>49.94</v>
      </c>
      <c r="O24" s="201">
        <v>70.55</v>
      </c>
      <c r="P24" s="201">
        <v>26.5</v>
      </c>
      <c r="Q24" s="201">
        <v>2.5499999999999998</v>
      </c>
      <c r="R24" s="201">
        <v>9.43</v>
      </c>
      <c r="S24" s="201">
        <v>6.18</v>
      </c>
      <c r="T24" s="201">
        <v>0</v>
      </c>
      <c r="U24" s="201">
        <v>49.83</v>
      </c>
      <c r="V24" s="201">
        <v>6.03</v>
      </c>
      <c r="W24" s="201">
        <v>19.61</v>
      </c>
      <c r="X24" s="201">
        <v>61.86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86.3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67.39</v>
      </c>
      <c r="AQ24" s="201">
        <v>14.44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272.38</v>
      </c>
      <c r="L25" s="201">
        <v>4.7699999999999996</v>
      </c>
      <c r="M25" s="201">
        <v>61.39</v>
      </c>
      <c r="N25" s="201">
        <v>49.94</v>
      </c>
      <c r="O25" s="201">
        <v>70.55</v>
      </c>
      <c r="P25" s="201">
        <v>26.5</v>
      </c>
      <c r="Q25" s="201">
        <v>2.5499999999999998</v>
      </c>
      <c r="R25" s="201">
        <v>9.93</v>
      </c>
      <c r="S25" s="201">
        <v>6.18</v>
      </c>
      <c r="T25" s="201">
        <v>0</v>
      </c>
      <c r="U25" s="201">
        <v>49.83</v>
      </c>
      <c r="V25" s="201">
        <v>6.03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86.3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116.7</v>
      </c>
      <c r="AQ25" s="201">
        <v>14.44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272.38</v>
      </c>
      <c r="L26" s="201">
        <v>4.7699999999999996</v>
      </c>
      <c r="M26" s="201">
        <v>61.39</v>
      </c>
      <c r="N26" s="201">
        <v>49.94</v>
      </c>
      <c r="O26" s="201">
        <v>70.55</v>
      </c>
      <c r="P26" s="201">
        <v>26.5</v>
      </c>
      <c r="Q26" s="201">
        <v>2.5499999999999998</v>
      </c>
      <c r="R26" s="201">
        <v>17.93</v>
      </c>
      <c r="S26" s="201">
        <v>6.18</v>
      </c>
      <c r="T26" s="201">
        <v>0</v>
      </c>
      <c r="U26" s="201">
        <v>49.83</v>
      </c>
      <c r="V26" s="201">
        <v>6.03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86.3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117.67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309.82</v>
      </c>
      <c r="L27" s="201">
        <v>8.66</v>
      </c>
      <c r="M27" s="201">
        <v>61.39</v>
      </c>
      <c r="N27" s="201">
        <v>49.94</v>
      </c>
      <c r="O27" s="201">
        <v>70.55</v>
      </c>
      <c r="P27" s="201">
        <v>26.5</v>
      </c>
      <c r="Q27" s="201">
        <v>4.6100000000000003</v>
      </c>
      <c r="R27" s="201">
        <v>17.93</v>
      </c>
      <c r="S27" s="201">
        <v>11.16</v>
      </c>
      <c r="T27" s="201">
        <v>0</v>
      </c>
      <c r="U27" s="201">
        <v>49.83</v>
      </c>
      <c r="V27" s="201">
        <v>6.03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84.67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117.67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312.88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26.5</v>
      </c>
      <c r="Q28" s="201">
        <v>4.6100000000000003</v>
      </c>
      <c r="R28" s="201">
        <v>17.93</v>
      </c>
      <c r="S28" s="201">
        <v>11.16</v>
      </c>
      <c r="T28" s="201">
        <v>0</v>
      </c>
      <c r="U28" s="201">
        <v>49.83</v>
      </c>
      <c r="V28" s="201">
        <v>6.03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84.67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117.67</v>
      </c>
      <c r="AQ28" s="201">
        <v>38.14</v>
      </c>
      <c r="AR28" s="201">
        <v>0.48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396</v>
      </c>
      <c r="L29" s="201">
        <v>9.0399999999999991</v>
      </c>
      <c r="M29" s="201">
        <v>61.39</v>
      </c>
      <c r="N29" s="201">
        <v>49.94</v>
      </c>
      <c r="O29" s="201">
        <v>70.55</v>
      </c>
      <c r="P29" s="201">
        <v>26.5</v>
      </c>
      <c r="Q29" s="201">
        <v>4.6100000000000003</v>
      </c>
      <c r="R29" s="201">
        <v>17.350000000000001</v>
      </c>
      <c r="S29" s="201">
        <v>10.53</v>
      </c>
      <c r="T29" s="201">
        <v>0</v>
      </c>
      <c r="U29" s="201">
        <v>49.83</v>
      </c>
      <c r="V29" s="201">
        <v>6.03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79.17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117.67</v>
      </c>
      <c r="AQ29" s="201">
        <v>35.78</v>
      </c>
      <c r="AR29" s="201">
        <v>5.39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394.47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26.5</v>
      </c>
      <c r="Q30" s="201">
        <v>4.6100000000000003</v>
      </c>
      <c r="R30" s="201">
        <v>17.93</v>
      </c>
      <c r="S30" s="201">
        <v>11.16</v>
      </c>
      <c r="T30" s="201">
        <v>0</v>
      </c>
      <c r="U30" s="201">
        <v>49.83</v>
      </c>
      <c r="V30" s="201">
        <v>6.03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117.67</v>
      </c>
      <c r="AQ30" s="201">
        <v>38.14</v>
      </c>
      <c r="AR30" s="201">
        <v>12.07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437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4.6100000000000003</v>
      </c>
      <c r="R31" s="201">
        <v>17.93</v>
      </c>
      <c r="S31" s="201">
        <v>11.16</v>
      </c>
      <c r="T31" s="201">
        <v>0</v>
      </c>
      <c r="U31" s="201">
        <v>49.83</v>
      </c>
      <c r="V31" s="201">
        <v>6.03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117.67</v>
      </c>
      <c r="AQ31" s="201">
        <v>38.14</v>
      </c>
      <c r="AR31" s="201">
        <v>26.77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487.64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4.6100000000000003</v>
      </c>
      <c r="R32" s="201">
        <v>17.93</v>
      </c>
      <c r="S32" s="201">
        <v>11.16</v>
      </c>
      <c r="T32" s="201">
        <v>0</v>
      </c>
      <c r="U32" s="201">
        <v>49.83</v>
      </c>
      <c r="V32" s="201">
        <v>6.03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117.67</v>
      </c>
      <c r="AQ32" s="201">
        <v>38.14</v>
      </c>
      <c r="AR32" s="201">
        <v>43.5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487.78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17.93</v>
      </c>
      <c r="S33" s="201">
        <v>11.16</v>
      </c>
      <c r="T33" s="201">
        <v>0</v>
      </c>
      <c r="U33" s="201">
        <v>49.83</v>
      </c>
      <c r="V33" s="201">
        <v>6.03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75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117.67</v>
      </c>
      <c r="AQ33" s="201">
        <v>38.14</v>
      </c>
      <c r="AR33" s="201">
        <v>45.5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487.78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17.93</v>
      </c>
      <c r="S34" s="201">
        <v>11.16</v>
      </c>
      <c r="T34" s="201">
        <v>0</v>
      </c>
      <c r="U34" s="201">
        <v>49.83</v>
      </c>
      <c r="V34" s="201">
        <v>6.03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117.67</v>
      </c>
      <c r="AQ34" s="201">
        <v>38.14</v>
      </c>
      <c r="AR34" s="201">
        <v>46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487.78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49.83</v>
      </c>
      <c r="V35" s="201">
        <v>6.03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75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117.67</v>
      </c>
      <c r="AQ35" s="201">
        <v>38.14</v>
      </c>
      <c r="AR35" s="201">
        <v>47.1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487.78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17.93</v>
      </c>
      <c r="S36" s="201">
        <v>11.16</v>
      </c>
      <c r="T36" s="201">
        <v>0</v>
      </c>
      <c r="U36" s="201">
        <v>49.83</v>
      </c>
      <c r="V36" s="201">
        <v>6.03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75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117.67</v>
      </c>
      <c r="AQ36" s="201">
        <v>38.14</v>
      </c>
      <c r="AR36" s="201">
        <v>47.1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487.99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17.93</v>
      </c>
      <c r="S37" s="201">
        <v>11.16</v>
      </c>
      <c r="T37" s="201">
        <v>0</v>
      </c>
      <c r="U37" s="201">
        <v>49.83</v>
      </c>
      <c r="V37" s="201">
        <v>6.03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75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117.67</v>
      </c>
      <c r="AQ37" s="201">
        <v>38.14</v>
      </c>
      <c r="AR37" s="201">
        <v>47.1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476.42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17.93</v>
      </c>
      <c r="S38" s="201">
        <v>11.16</v>
      </c>
      <c r="T38" s="201">
        <v>0</v>
      </c>
      <c r="U38" s="201">
        <v>49.83</v>
      </c>
      <c r="V38" s="201">
        <v>6.03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75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117.67</v>
      </c>
      <c r="AQ38" s="201">
        <v>38.14</v>
      </c>
      <c r="AR38" s="201">
        <v>47.1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465.43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17.93</v>
      </c>
      <c r="S39" s="201">
        <v>11.16</v>
      </c>
      <c r="T39" s="201">
        <v>0</v>
      </c>
      <c r="U39" s="201">
        <v>49.83</v>
      </c>
      <c r="V39" s="201">
        <v>6.03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75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117.67</v>
      </c>
      <c r="AQ39" s="201">
        <v>38.14</v>
      </c>
      <c r="AR39" s="201">
        <v>47.1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467.65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17.93</v>
      </c>
      <c r="S40" s="201">
        <v>11.16</v>
      </c>
      <c r="T40" s="201">
        <v>0</v>
      </c>
      <c r="U40" s="201">
        <v>49.83</v>
      </c>
      <c r="V40" s="201">
        <v>6.03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75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117.67</v>
      </c>
      <c r="AQ40" s="201">
        <v>38.14</v>
      </c>
      <c r="AR40" s="201">
        <v>47.1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419.49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17.93</v>
      </c>
      <c r="S41" s="201">
        <v>11.16</v>
      </c>
      <c r="T41" s="201">
        <v>0</v>
      </c>
      <c r="U41" s="201">
        <v>49.83</v>
      </c>
      <c r="V41" s="201">
        <v>8.76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82.56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93.93</v>
      </c>
      <c r="AQ41" s="201">
        <v>28.75</v>
      </c>
      <c r="AR41" s="201">
        <v>47.1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399.52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17.93</v>
      </c>
      <c r="S42" s="201">
        <v>11.16</v>
      </c>
      <c r="T42" s="201">
        <v>0</v>
      </c>
      <c r="U42" s="201">
        <v>49.83</v>
      </c>
      <c r="V42" s="201">
        <v>8.76</v>
      </c>
      <c r="W42" s="201">
        <v>19.62</v>
      </c>
      <c r="X42" s="201">
        <v>62.38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82.56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97.57</v>
      </c>
      <c r="AQ42" s="201">
        <v>29.87</v>
      </c>
      <c r="AR42" s="201">
        <v>47.1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383.88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17.93</v>
      </c>
      <c r="S43" s="201">
        <v>11.58</v>
      </c>
      <c r="T43" s="201">
        <v>0</v>
      </c>
      <c r="U43" s="201">
        <v>49.83</v>
      </c>
      <c r="V43" s="201">
        <v>8.76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82.56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84.25</v>
      </c>
      <c r="AQ43" s="201">
        <v>28.76</v>
      </c>
      <c r="AR43" s="201">
        <v>47.1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342.38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17.93</v>
      </c>
      <c r="S44" s="201">
        <v>11.16</v>
      </c>
      <c r="T44" s="201">
        <v>0</v>
      </c>
      <c r="U44" s="201">
        <v>49.83</v>
      </c>
      <c r="V44" s="201">
        <v>8.76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82.56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93.93</v>
      </c>
      <c r="AQ44" s="201">
        <v>28.76</v>
      </c>
      <c r="AR44" s="201">
        <v>47.1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308.98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17.93</v>
      </c>
      <c r="S45" s="201">
        <v>11.15</v>
      </c>
      <c r="T45" s="201">
        <v>0</v>
      </c>
      <c r="U45" s="201">
        <v>49.83</v>
      </c>
      <c r="V45" s="201">
        <v>8.76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82.56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93.93</v>
      </c>
      <c r="AQ45" s="201">
        <v>28.76</v>
      </c>
      <c r="AR45" s="201">
        <v>47.1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271.25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17.93</v>
      </c>
      <c r="S46" s="201">
        <v>11.15</v>
      </c>
      <c r="T46" s="201">
        <v>0</v>
      </c>
      <c r="U46" s="201">
        <v>49.83</v>
      </c>
      <c r="V46" s="201">
        <v>8.76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82.56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93.93</v>
      </c>
      <c r="AQ46" s="201">
        <v>28.76</v>
      </c>
      <c r="AR46" s="201">
        <v>47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271.25</v>
      </c>
      <c r="L47" s="201">
        <v>4.99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2.64</v>
      </c>
      <c r="R47" s="201">
        <v>17.93</v>
      </c>
      <c r="S47" s="201">
        <v>6.13</v>
      </c>
      <c r="T47" s="201">
        <v>0</v>
      </c>
      <c r="U47" s="201">
        <v>49.83</v>
      </c>
      <c r="V47" s="201">
        <v>8.76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84.67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93.93</v>
      </c>
      <c r="AQ47" s="201">
        <v>14.44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271.25</v>
      </c>
      <c r="L48" s="201">
        <v>4.99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2.54</v>
      </c>
      <c r="R48" s="201">
        <v>9.85</v>
      </c>
      <c r="S48" s="201">
        <v>6.13</v>
      </c>
      <c r="T48" s="201">
        <v>0</v>
      </c>
      <c r="U48" s="201">
        <v>49.83</v>
      </c>
      <c r="V48" s="201">
        <v>8.76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84.67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57.76</v>
      </c>
      <c r="AQ48" s="201">
        <v>14.44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269.26</v>
      </c>
      <c r="L49" s="201">
        <v>4.99</v>
      </c>
      <c r="M49" s="201">
        <v>61.39</v>
      </c>
      <c r="N49" s="201">
        <v>49.94</v>
      </c>
      <c r="O49" s="201">
        <v>70.55</v>
      </c>
      <c r="P49" s="201">
        <v>26.5</v>
      </c>
      <c r="Q49" s="201">
        <v>2.54</v>
      </c>
      <c r="R49" s="201">
        <v>9.85</v>
      </c>
      <c r="S49" s="201">
        <v>6.13</v>
      </c>
      <c r="T49" s="201">
        <v>0</v>
      </c>
      <c r="U49" s="201">
        <v>51.28</v>
      </c>
      <c r="V49" s="201">
        <v>3.31</v>
      </c>
      <c r="W49" s="201">
        <v>10.79</v>
      </c>
      <c r="X49" s="201">
        <v>34.299999999999997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84.67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57.76</v>
      </c>
      <c r="AQ49" s="201">
        <v>14.44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269.26</v>
      </c>
      <c r="L50" s="201">
        <v>4.99</v>
      </c>
      <c r="M50" s="201">
        <v>61.39</v>
      </c>
      <c r="N50" s="201">
        <v>49.94</v>
      </c>
      <c r="O50" s="201">
        <v>70.55</v>
      </c>
      <c r="P50" s="201">
        <v>26.5</v>
      </c>
      <c r="Q50" s="201">
        <v>2.54</v>
      </c>
      <c r="R50" s="201">
        <v>9.85</v>
      </c>
      <c r="S50" s="201">
        <v>6.13</v>
      </c>
      <c r="T50" s="201">
        <v>0</v>
      </c>
      <c r="U50" s="201">
        <v>53.41</v>
      </c>
      <c r="V50" s="201">
        <v>3.31</v>
      </c>
      <c r="W50" s="201">
        <v>10.79</v>
      </c>
      <c r="X50" s="201">
        <v>34.299999999999997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84.67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57.76</v>
      </c>
      <c r="AQ50" s="201">
        <v>14.44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273.41000000000003</v>
      </c>
      <c r="L51" s="201">
        <v>5.54</v>
      </c>
      <c r="M51" s="201">
        <v>61.39</v>
      </c>
      <c r="N51" s="201">
        <v>49.94</v>
      </c>
      <c r="O51" s="201">
        <v>70.55</v>
      </c>
      <c r="P51" s="201">
        <v>26.5</v>
      </c>
      <c r="Q51" s="201">
        <v>2.54</v>
      </c>
      <c r="R51" s="201">
        <v>9.86</v>
      </c>
      <c r="S51" s="201">
        <v>6.8</v>
      </c>
      <c r="T51" s="201">
        <v>0</v>
      </c>
      <c r="U51" s="201">
        <v>55.03</v>
      </c>
      <c r="V51" s="201">
        <v>3.31</v>
      </c>
      <c r="W51" s="201">
        <v>10.79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84.67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57.76</v>
      </c>
      <c r="AQ51" s="201">
        <v>14.44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273.41000000000003</v>
      </c>
      <c r="L52" s="201">
        <v>5.54</v>
      </c>
      <c r="M52" s="201">
        <v>61.39</v>
      </c>
      <c r="N52" s="201">
        <v>49.94</v>
      </c>
      <c r="O52" s="201">
        <v>70.55</v>
      </c>
      <c r="P52" s="201">
        <v>26.5</v>
      </c>
      <c r="Q52" s="201">
        <v>2.54</v>
      </c>
      <c r="R52" s="201">
        <v>9.86</v>
      </c>
      <c r="S52" s="201">
        <v>6.13</v>
      </c>
      <c r="T52" s="201">
        <v>0</v>
      </c>
      <c r="U52" s="201">
        <v>55.1</v>
      </c>
      <c r="V52" s="201">
        <v>3.31</v>
      </c>
      <c r="W52" s="201">
        <v>10.79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84.67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57.76</v>
      </c>
      <c r="AQ52" s="201">
        <v>14.44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273.41000000000003</v>
      </c>
      <c r="L53" s="201">
        <v>5.54</v>
      </c>
      <c r="M53" s="201">
        <v>61.39</v>
      </c>
      <c r="N53" s="201">
        <v>49.94</v>
      </c>
      <c r="O53" s="201">
        <v>70.55</v>
      </c>
      <c r="P53" s="201">
        <v>26.5</v>
      </c>
      <c r="Q53" s="201">
        <v>2.54</v>
      </c>
      <c r="R53" s="201">
        <v>9.86</v>
      </c>
      <c r="S53" s="201">
        <v>6.13</v>
      </c>
      <c r="T53" s="201">
        <v>0</v>
      </c>
      <c r="U53" s="201">
        <v>55.1</v>
      </c>
      <c r="V53" s="201">
        <v>3.31</v>
      </c>
      <c r="W53" s="201">
        <v>10.79</v>
      </c>
      <c r="X53" s="201">
        <v>48.14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84.67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57.76</v>
      </c>
      <c r="AQ53" s="201">
        <v>14.44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273.41000000000003</v>
      </c>
      <c r="L54" s="201">
        <v>5.54</v>
      </c>
      <c r="M54" s="201">
        <v>33.770000000000003</v>
      </c>
      <c r="N54" s="201">
        <v>49.94</v>
      </c>
      <c r="O54" s="201">
        <v>70.55</v>
      </c>
      <c r="P54" s="201">
        <v>26.5</v>
      </c>
      <c r="Q54" s="201">
        <v>2.54</v>
      </c>
      <c r="R54" s="201">
        <v>9.86</v>
      </c>
      <c r="S54" s="201">
        <v>6.13</v>
      </c>
      <c r="T54" s="201">
        <v>0</v>
      </c>
      <c r="U54" s="201">
        <v>55.1</v>
      </c>
      <c r="V54" s="201">
        <v>3.31</v>
      </c>
      <c r="W54" s="201">
        <v>10.79</v>
      </c>
      <c r="X54" s="201">
        <v>34.659999999999997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84.67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57.76</v>
      </c>
      <c r="AQ54" s="201">
        <v>14.44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273.41000000000003</v>
      </c>
      <c r="L55" s="201">
        <v>5.54</v>
      </c>
      <c r="M55" s="201">
        <v>33.770000000000003</v>
      </c>
      <c r="N55" s="201">
        <v>27.46</v>
      </c>
      <c r="O55" s="201">
        <v>60.99</v>
      </c>
      <c r="P55" s="201">
        <v>14.58</v>
      </c>
      <c r="Q55" s="201">
        <v>2.54</v>
      </c>
      <c r="R55" s="201">
        <v>9.86</v>
      </c>
      <c r="S55" s="201">
        <v>6.13</v>
      </c>
      <c r="T55" s="201">
        <v>0</v>
      </c>
      <c r="U55" s="201">
        <v>55.1</v>
      </c>
      <c r="V55" s="201">
        <v>3.31</v>
      </c>
      <c r="W55" s="201">
        <v>10.79</v>
      </c>
      <c r="X55" s="201">
        <v>34.659999999999997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84.67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57.76</v>
      </c>
      <c r="AQ55" s="201">
        <v>14.44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273.41000000000003</v>
      </c>
      <c r="L56" s="201">
        <v>5.54</v>
      </c>
      <c r="M56" s="201">
        <v>33.770000000000003</v>
      </c>
      <c r="N56" s="201">
        <v>27.46</v>
      </c>
      <c r="O56" s="201">
        <v>38.81</v>
      </c>
      <c r="P56" s="201">
        <v>14.58</v>
      </c>
      <c r="Q56" s="201">
        <v>2.54</v>
      </c>
      <c r="R56" s="201">
        <v>9.86</v>
      </c>
      <c r="S56" s="201">
        <v>6.13</v>
      </c>
      <c r="T56" s="201">
        <v>0</v>
      </c>
      <c r="U56" s="201">
        <v>55.1</v>
      </c>
      <c r="V56" s="201">
        <v>3.31</v>
      </c>
      <c r="W56" s="201">
        <v>10.79</v>
      </c>
      <c r="X56" s="201">
        <v>34.659999999999997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84.67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57.76</v>
      </c>
      <c r="AQ56" s="201">
        <v>14.44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273.41000000000003</v>
      </c>
      <c r="L57" s="201">
        <v>5.54</v>
      </c>
      <c r="M57" s="201">
        <v>33.770000000000003</v>
      </c>
      <c r="N57" s="201">
        <v>27.46</v>
      </c>
      <c r="O57" s="201">
        <v>38.81</v>
      </c>
      <c r="P57" s="201">
        <v>14.58</v>
      </c>
      <c r="Q57" s="201">
        <v>2.54</v>
      </c>
      <c r="R57" s="201">
        <v>9.86</v>
      </c>
      <c r="S57" s="201">
        <v>6.13</v>
      </c>
      <c r="T57" s="201">
        <v>0</v>
      </c>
      <c r="U57" s="201">
        <v>55.1</v>
      </c>
      <c r="V57" s="201">
        <v>3.31</v>
      </c>
      <c r="W57" s="201">
        <v>10.79</v>
      </c>
      <c r="X57" s="201">
        <v>34.659999999999997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84.67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14.44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273.41000000000003</v>
      </c>
      <c r="L58" s="201">
        <v>5.54</v>
      </c>
      <c r="M58" s="201">
        <v>33.770000000000003</v>
      </c>
      <c r="N58" s="201">
        <v>27.46</v>
      </c>
      <c r="O58" s="201">
        <v>38.81</v>
      </c>
      <c r="P58" s="201">
        <v>14.58</v>
      </c>
      <c r="Q58" s="201">
        <v>2.54</v>
      </c>
      <c r="R58" s="201">
        <v>9.86</v>
      </c>
      <c r="S58" s="201">
        <v>6.13</v>
      </c>
      <c r="T58" s="201">
        <v>0</v>
      </c>
      <c r="U58" s="201">
        <v>55.1</v>
      </c>
      <c r="V58" s="201">
        <v>3.31</v>
      </c>
      <c r="W58" s="201">
        <v>10.79</v>
      </c>
      <c r="X58" s="201">
        <v>34.659999999999997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84.67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14.44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273.41000000000003</v>
      </c>
      <c r="L59" s="201">
        <v>5.54</v>
      </c>
      <c r="M59" s="201">
        <v>33.770000000000003</v>
      </c>
      <c r="N59" s="201">
        <v>27.46</v>
      </c>
      <c r="O59" s="201">
        <v>38.81</v>
      </c>
      <c r="P59" s="201">
        <v>14.58</v>
      </c>
      <c r="Q59" s="201">
        <v>2.54</v>
      </c>
      <c r="R59" s="201">
        <v>9.86</v>
      </c>
      <c r="S59" s="201">
        <v>6.13</v>
      </c>
      <c r="T59" s="201">
        <v>0</v>
      </c>
      <c r="U59" s="201">
        <v>55.1</v>
      </c>
      <c r="V59" s="201">
        <v>3.31</v>
      </c>
      <c r="W59" s="201">
        <v>10.79</v>
      </c>
      <c r="X59" s="201">
        <v>34.659999999999997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84.67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14.44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273.41000000000003</v>
      </c>
      <c r="L60" s="201">
        <v>5.54</v>
      </c>
      <c r="M60" s="201">
        <v>33.770000000000003</v>
      </c>
      <c r="N60" s="201">
        <v>27.46</v>
      </c>
      <c r="O60" s="201">
        <v>38.81</v>
      </c>
      <c r="P60" s="201">
        <v>14.58</v>
      </c>
      <c r="Q60" s="201">
        <v>2.54</v>
      </c>
      <c r="R60" s="201">
        <v>9.86</v>
      </c>
      <c r="S60" s="201">
        <v>6.13</v>
      </c>
      <c r="T60" s="201">
        <v>0</v>
      </c>
      <c r="U60" s="201">
        <v>55.1</v>
      </c>
      <c r="V60" s="201">
        <v>3.31</v>
      </c>
      <c r="W60" s="201">
        <v>10.79</v>
      </c>
      <c r="X60" s="201">
        <v>34.659999999999997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84.67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273.41000000000003</v>
      </c>
      <c r="L61" s="201">
        <v>5.54</v>
      </c>
      <c r="M61" s="201">
        <v>32.729999999999997</v>
      </c>
      <c r="N61" s="201">
        <v>26.95</v>
      </c>
      <c r="O61" s="201">
        <v>37.369999999999997</v>
      </c>
      <c r="P61" s="201">
        <v>26.5</v>
      </c>
      <c r="Q61" s="201">
        <v>2.54</v>
      </c>
      <c r="R61" s="201">
        <v>9.86</v>
      </c>
      <c r="S61" s="201">
        <v>6.13</v>
      </c>
      <c r="T61" s="201">
        <v>0</v>
      </c>
      <c r="U61" s="201">
        <v>57.23</v>
      </c>
      <c r="V61" s="201">
        <v>3.31</v>
      </c>
      <c r="W61" s="201">
        <v>10.79</v>
      </c>
      <c r="X61" s="201">
        <v>34.659999999999997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84.67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57.76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273.41000000000003</v>
      </c>
      <c r="L62" s="201">
        <v>5.54</v>
      </c>
      <c r="M62" s="201">
        <v>32.729999999999997</v>
      </c>
      <c r="N62" s="201">
        <v>26.95</v>
      </c>
      <c r="O62" s="201">
        <v>37.369999999999997</v>
      </c>
      <c r="P62" s="201">
        <v>26.5</v>
      </c>
      <c r="Q62" s="201">
        <v>2.54</v>
      </c>
      <c r="R62" s="201">
        <v>9.86</v>
      </c>
      <c r="S62" s="201">
        <v>6.13</v>
      </c>
      <c r="T62" s="201">
        <v>0</v>
      </c>
      <c r="U62" s="201">
        <v>57.23</v>
      </c>
      <c r="V62" s="201">
        <v>3.31</v>
      </c>
      <c r="W62" s="201">
        <v>10.79</v>
      </c>
      <c r="X62" s="201">
        <v>34.659999999999997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84.67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57.76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273.41000000000003</v>
      </c>
      <c r="L63" s="201">
        <v>5.54</v>
      </c>
      <c r="M63" s="201">
        <v>32.729999999999997</v>
      </c>
      <c r="N63" s="201">
        <v>26.95</v>
      </c>
      <c r="O63" s="201">
        <v>59.91</v>
      </c>
      <c r="P63" s="201">
        <v>26.5</v>
      </c>
      <c r="Q63" s="201">
        <v>2.54</v>
      </c>
      <c r="R63" s="201">
        <v>9.86</v>
      </c>
      <c r="S63" s="201">
        <v>6.13</v>
      </c>
      <c r="T63" s="201">
        <v>0</v>
      </c>
      <c r="U63" s="201">
        <v>57.23</v>
      </c>
      <c r="V63" s="201">
        <v>3.31</v>
      </c>
      <c r="W63" s="201">
        <v>10.79</v>
      </c>
      <c r="X63" s="201">
        <v>34.659999999999997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84.67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57.76</v>
      </c>
      <c r="AQ63" s="201">
        <v>14.44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273.41000000000003</v>
      </c>
      <c r="L64" s="201">
        <v>5.54</v>
      </c>
      <c r="M64" s="201">
        <v>32.729999999999997</v>
      </c>
      <c r="N64" s="201">
        <v>26.95</v>
      </c>
      <c r="O64" s="201">
        <v>69.45</v>
      </c>
      <c r="P64" s="201">
        <v>26.5</v>
      </c>
      <c r="Q64" s="201">
        <v>2.54</v>
      </c>
      <c r="R64" s="201">
        <v>9.86</v>
      </c>
      <c r="S64" s="201">
        <v>6.13</v>
      </c>
      <c r="T64" s="201">
        <v>0</v>
      </c>
      <c r="U64" s="201">
        <v>57.23</v>
      </c>
      <c r="V64" s="201">
        <v>3.31</v>
      </c>
      <c r="W64" s="201">
        <v>10.79</v>
      </c>
      <c r="X64" s="201">
        <v>34.659999999999997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84.67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57.76</v>
      </c>
      <c r="AQ64" s="201">
        <v>14.44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273.41000000000003</v>
      </c>
      <c r="L65" s="201">
        <v>5.54</v>
      </c>
      <c r="M65" s="201">
        <v>61.39</v>
      </c>
      <c r="N65" s="201">
        <v>49.94</v>
      </c>
      <c r="O65" s="201">
        <v>70.55</v>
      </c>
      <c r="P65" s="201">
        <v>26.5</v>
      </c>
      <c r="Q65" s="201">
        <v>2.54</v>
      </c>
      <c r="R65" s="201">
        <v>9.86</v>
      </c>
      <c r="S65" s="201">
        <v>6.13</v>
      </c>
      <c r="T65" s="201">
        <v>0</v>
      </c>
      <c r="U65" s="201">
        <v>57.23</v>
      </c>
      <c r="V65" s="201">
        <v>3.31</v>
      </c>
      <c r="W65" s="201">
        <v>10.79</v>
      </c>
      <c r="X65" s="201">
        <v>34.659999999999997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84.67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57.76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273.41000000000003</v>
      </c>
      <c r="L66" s="201">
        <v>5.54</v>
      </c>
      <c r="M66" s="201">
        <v>61.39</v>
      </c>
      <c r="N66" s="201">
        <v>49.94</v>
      </c>
      <c r="O66" s="201">
        <v>70.55</v>
      </c>
      <c r="P66" s="201">
        <v>26.5</v>
      </c>
      <c r="Q66" s="201">
        <v>2.54</v>
      </c>
      <c r="R66" s="201">
        <v>9.86</v>
      </c>
      <c r="S66" s="201">
        <v>6.13</v>
      </c>
      <c r="T66" s="201">
        <v>0</v>
      </c>
      <c r="U66" s="201">
        <v>57.23</v>
      </c>
      <c r="V66" s="201">
        <v>3.31</v>
      </c>
      <c r="W66" s="201">
        <v>10.79</v>
      </c>
      <c r="X66" s="201">
        <v>34.659999999999997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84.67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57.76</v>
      </c>
      <c r="AQ66" s="201">
        <v>14.44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273.41000000000003</v>
      </c>
      <c r="L67" s="201">
        <v>5.54</v>
      </c>
      <c r="M67" s="201">
        <v>61.39</v>
      </c>
      <c r="N67" s="201">
        <v>49.94</v>
      </c>
      <c r="O67" s="201">
        <v>70.55</v>
      </c>
      <c r="P67" s="201">
        <v>26.5</v>
      </c>
      <c r="Q67" s="201">
        <v>2.54</v>
      </c>
      <c r="R67" s="201">
        <v>9.86</v>
      </c>
      <c r="S67" s="201">
        <v>6.13</v>
      </c>
      <c r="T67" s="201">
        <v>0</v>
      </c>
      <c r="U67" s="201">
        <v>57.23</v>
      </c>
      <c r="V67" s="201">
        <v>3.31</v>
      </c>
      <c r="W67" s="201">
        <v>10.79</v>
      </c>
      <c r="X67" s="201">
        <v>34.659999999999997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84.67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57.76</v>
      </c>
      <c r="AQ67" s="201">
        <v>14.44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273.41000000000003</v>
      </c>
      <c r="L68" s="201">
        <v>5.54</v>
      </c>
      <c r="M68" s="201">
        <v>61.39</v>
      </c>
      <c r="N68" s="201">
        <v>49.94</v>
      </c>
      <c r="O68" s="201">
        <v>70.55</v>
      </c>
      <c r="P68" s="201">
        <v>26.5</v>
      </c>
      <c r="Q68" s="201">
        <v>2.54</v>
      </c>
      <c r="R68" s="201">
        <v>9.86</v>
      </c>
      <c r="S68" s="201">
        <v>6.13</v>
      </c>
      <c r="T68" s="201">
        <v>0</v>
      </c>
      <c r="U68" s="201">
        <v>57.23</v>
      </c>
      <c r="V68" s="201">
        <v>3.31</v>
      </c>
      <c r="W68" s="201">
        <v>10.79</v>
      </c>
      <c r="X68" s="201">
        <v>34.659999999999997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84.67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57.76</v>
      </c>
      <c r="AQ68" s="201">
        <v>14.44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273.41000000000003</v>
      </c>
      <c r="L69" s="201">
        <v>5.54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2.54</v>
      </c>
      <c r="R69" s="201">
        <v>9.86</v>
      </c>
      <c r="S69" s="201">
        <v>6.13</v>
      </c>
      <c r="T69" s="201">
        <v>0</v>
      </c>
      <c r="U69" s="201">
        <v>57.23</v>
      </c>
      <c r="V69" s="201">
        <v>3.31</v>
      </c>
      <c r="W69" s="201">
        <v>10.79</v>
      </c>
      <c r="X69" s="201">
        <v>34.659999999999997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84.67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57.76</v>
      </c>
      <c r="AQ69" s="201">
        <v>14.44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273.39999999999998</v>
      </c>
      <c r="L70" s="201">
        <v>5.54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2.54</v>
      </c>
      <c r="R70" s="201">
        <v>7.9</v>
      </c>
      <c r="S70" s="201">
        <v>6.01</v>
      </c>
      <c r="T70" s="201">
        <v>0</v>
      </c>
      <c r="U70" s="201">
        <v>57.23</v>
      </c>
      <c r="V70" s="201">
        <v>8.76</v>
      </c>
      <c r="W70" s="201">
        <v>18.32</v>
      </c>
      <c r="X70" s="201">
        <v>55.18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79.17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93.93</v>
      </c>
      <c r="AQ70" s="201">
        <v>14.44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316.58</v>
      </c>
      <c r="L71" s="201">
        <v>9.42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4.6100000000000003</v>
      </c>
      <c r="R71" s="201">
        <v>16.989999999999998</v>
      </c>
      <c r="S71" s="201">
        <v>11.16</v>
      </c>
      <c r="T71" s="201">
        <v>0</v>
      </c>
      <c r="U71" s="201">
        <v>57.23</v>
      </c>
      <c r="V71" s="201">
        <v>8.76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84.67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93.93</v>
      </c>
      <c r="AQ71" s="201">
        <v>28.76</v>
      </c>
      <c r="AR71" s="201">
        <v>45.04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365.82</v>
      </c>
      <c r="L72" s="201">
        <v>9.34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4.6100000000000003</v>
      </c>
      <c r="R72" s="201">
        <v>17.82</v>
      </c>
      <c r="S72" s="201">
        <v>11.16</v>
      </c>
      <c r="T72" s="201">
        <v>0</v>
      </c>
      <c r="U72" s="201">
        <v>57.23</v>
      </c>
      <c r="V72" s="201">
        <v>8.76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84.67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93.93</v>
      </c>
      <c r="AQ72" s="201">
        <v>28.76</v>
      </c>
      <c r="AR72" s="201">
        <v>24.02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413.96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4.6100000000000003</v>
      </c>
      <c r="R73" s="201">
        <v>17.93</v>
      </c>
      <c r="S73" s="201">
        <v>11.16</v>
      </c>
      <c r="T73" s="201">
        <v>0</v>
      </c>
      <c r="U73" s="201">
        <v>57.23</v>
      </c>
      <c r="V73" s="201">
        <v>8.76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84.67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93.93</v>
      </c>
      <c r="AQ73" s="201">
        <v>28.75</v>
      </c>
      <c r="AR73" s="201">
        <v>10.91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484.83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4.6100000000000003</v>
      </c>
      <c r="R74" s="201">
        <v>17.93</v>
      </c>
      <c r="S74" s="201">
        <v>11.16</v>
      </c>
      <c r="T74" s="201">
        <v>0</v>
      </c>
      <c r="U74" s="201">
        <v>57.23</v>
      </c>
      <c r="V74" s="201">
        <v>8.76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84.67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93.93</v>
      </c>
      <c r="AQ74" s="201">
        <v>28.75</v>
      </c>
      <c r="AR74" s="201">
        <v>2.62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487.99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4.6100000000000003</v>
      </c>
      <c r="R75" s="201">
        <v>17.93</v>
      </c>
      <c r="S75" s="201">
        <v>11.16</v>
      </c>
      <c r="T75" s="201">
        <v>0</v>
      </c>
      <c r="U75" s="201">
        <v>57.23</v>
      </c>
      <c r="V75" s="201">
        <v>8.76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86.3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93.93</v>
      </c>
      <c r="AQ75" s="201">
        <v>28.75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487.99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4.6100000000000003</v>
      </c>
      <c r="R76" s="201">
        <v>17.93</v>
      </c>
      <c r="S76" s="201">
        <v>11.16</v>
      </c>
      <c r="T76" s="201">
        <v>0</v>
      </c>
      <c r="U76" s="201">
        <v>57.23</v>
      </c>
      <c r="V76" s="201">
        <v>8.76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86.3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93.93</v>
      </c>
      <c r="AQ76" s="201">
        <v>28.75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492.83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4.5199999999999996</v>
      </c>
      <c r="R77" s="201">
        <v>17.93</v>
      </c>
      <c r="S77" s="201">
        <v>10.76</v>
      </c>
      <c r="T77" s="201">
        <v>0</v>
      </c>
      <c r="U77" s="201">
        <v>57.23</v>
      </c>
      <c r="V77" s="201">
        <v>8.76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106.97</v>
      </c>
      <c r="AQ77" s="201">
        <v>28.75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500.76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4.6100000000000003</v>
      </c>
      <c r="R78" s="201">
        <v>17.93</v>
      </c>
      <c r="S78" s="201">
        <v>11.16</v>
      </c>
      <c r="T78" s="201">
        <v>0</v>
      </c>
      <c r="U78" s="201">
        <v>57.23</v>
      </c>
      <c r="V78" s="201">
        <v>8.76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106.97</v>
      </c>
      <c r="AQ78" s="201">
        <v>28.75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487.78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26.5</v>
      </c>
      <c r="Q79" s="201">
        <v>4.6100000000000003</v>
      </c>
      <c r="R79" s="201">
        <v>17.93</v>
      </c>
      <c r="S79" s="201">
        <v>11.16</v>
      </c>
      <c r="T79" s="201">
        <v>0</v>
      </c>
      <c r="U79" s="201">
        <v>57.23</v>
      </c>
      <c r="V79" s="201">
        <v>8.76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106.97</v>
      </c>
      <c r="AQ79" s="201">
        <v>28.75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487.78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26.5</v>
      </c>
      <c r="Q80" s="201">
        <v>4.6100000000000003</v>
      </c>
      <c r="R80" s="201">
        <v>17.93</v>
      </c>
      <c r="S80" s="201">
        <v>11.16</v>
      </c>
      <c r="T80" s="201">
        <v>0</v>
      </c>
      <c r="U80" s="201">
        <v>57.23</v>
      </c>
      <c r="V80" s="201">
        <v>8.76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106.97</v>
      </c>
      <c r="AQ80" s="201">
        <v>28.75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488.05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26.5</v>
      </c>
      <c r="Q81" s="201">
        <v>4.6100000000000003</v>
      </c>
      <c r="R81" s="201">
        <v>17.93</v>
      </c>
      <c r="S81" s="201">
        <v>11.16</v>
      </c>
      <c r="T81" s="201">
        <v>0</v>
      </c>
      <c r="U81" s="201">
        <v>57.23</v>
      </c>
      <c r="V81" s="201">
        <v>8.76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106.97</v>
      </c>
      <c r="AQ81" s="201">
        <v>28.75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487.99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26.5</v>
      </c>
      <c r="Q82" s="201">
        <v>4.6100000000000003</v>
      </c>
      <c r="R82" s="201">
        <v>17.93</v>
      </c>
      <c r="S82" s="201">
        <v>11.16</v>
      </c>
      <c r="T82" s="201">
        <v>0</v>
      </c>
      <c r="U82" s="201">
        <v>57.23</v>
      </c>
      <c r="V82" s="201">
        <v>8.76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106.97</v>
      </c>
      <c r="AQ82" s="201">
        <v>28.75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487.99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26.5</v>
      </c>
      <c r="Q83" s="201">
        <v>4.6100000000000003</v>
      </c>
      <c r="R83" s="201">
        <v>17.93</v>
      </c>
      <c r="S83" s="201">
        <v>11.16</v>
      </c>
      <c r="T83" s="201">
        <v>0</v>
      </c>
      <c r="U83" s="201">
        <v>57.23</v>
      </c>
      <c r="V83" s="201">
        <v>8.76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86.3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106.97</v>
      </c>
      <c r="AQ83" s="201">
        <v>28.75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487.99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26.5</v>
      </c>
      <c r="Q84" s="201">
        <v>4.6100000000000003</v>
      </c>
      <c r="R84" s="201">
        <v>17.93</v>
      </c>
      <c r="S84" s="201">
        <v>11.16</v>
      </c>
      <c r="T84" s="201">
        <v>0</v>
      </c>
      <c r="U84" s="201">
        <v>57.23</v>
      </c>
      <c r="V84" s="201">
        <v>8.76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86.3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106.97</v>
      </c>
      <c r="AQ84" s="201">
        <v>28.75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487.99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26.5</v>
      </c>
      <c r="Q85" s="201">
        <v>4.6100000000000003</v>
      </c>
      <c r="R85" s="201">
        <v>17.93</v>
      </c>
      <c r="S85" s="201">
        <v>11.16</v>
      </c>
      <c r="T85" s="201">
        <v>0</v>
      </c>
      <c r="U85" s="201">
        <v>57.23</v>
      </c>
      <c r="V85" s="201">
        <v>8.76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86.3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106.97</v>
      </c>
      <c r="AQ85" s="201">
        <v>28.75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487.99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26.5</v>
      </c>
      <c r="Q86" s="201">
        <v>4.6100000000000003</v>
      </c>
      <c r="R86" s="201">
        <v>17.93</v>
      </c>
      <c r="S86" s="201">
        <v>11.16</v>
      </c>
      <c r="T86" s="201">
        <v>0</v>
      </c>
      <c r="U86" s="201">
        <v>57.23</v>
      </c>
      <c r="V86" s="201">
        <v>8.76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86.3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106.97</v>
      </c>
      <c r="AQ86" s="201">
        <v>28.75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487.99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26.5</v>
      </c>
      <c r="Q87" s="201">
        <v>4.6100000000000003</v>
      </c>
      <c r="R87" s="201">
        <v>17.93</v>
      </c>
      <c r="S87" s="201">
        <v>11.16</v>
      </c>
      <c r="T87" s="201">
        <v>0</v>
      </c>
      <c r="U87" s="201">
        <v>57.23</v>
      </c>
      <c r="V87" s="201">
        <v>8.76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86.3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106.97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487.99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26.5</v>
      </c>
      <c r="Q88" s="201">
        <v>4.6100000000000003</v>
      </c>
      <c r="R88" s="201">
        <v>17.93</v>
      </c>
      <c r="S88" s="201">
        <v>11.16</v>
      </c>
      <c r="T88" s="201">
        <v>0</v>
      </c>
      <c r="U88" s="201">
        <v>57.23</v>
      </c>
      <c r="V88" s="201">
        <v>8.76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86.3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106.97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487.99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26.5</v>
      </c>
      <c r="Q89" s="201">
        <v>4.6100000000000003</v>
      </c>
      <c r="R89" s="201">
        <v>17.93</v>
      </c>
      <c r="S89" s="201">
        <v>11.16</v>
      </c>
      <c r="T89" s="201">
        <v>0</v>
      </c>
      <c r="U89" s="201">
        <v>57.23</v>
      </c>
      <c r="V89" s="201">
        <v>8.76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86.3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106.97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487.99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26.5</v>
      </c>
      <c r="Q90" s="201">
        <v>4.6100000000000003</v>
      </c>
      <c r="R90" s="201">
        <v>17.93</v>
      </c>
      <c r="S90" s="201">
        <v>11.16</v>
      </c>
      <c r="T90" s="201">
        <v>0</v>
      </c>
      <c r="U90" s="201">
        <v>57.23</v>
      </c>
      <c r="V90" s="201">
        <v>8.76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86.3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106.97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487.99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26.5</v>
      </c>
      <c r="Q91" s="201">
        <v>4.6100000000000003</v>
      </c>
      <c r="R91" s="201">
        <v>17.93</v>
      </c>
      <c r="S91" s="201">
        <v>11.47</v>
      </c>
      <c r="T91" s="201">
        <v>0</v>
      </c>
      <c r="U91" s="201">
        <v>57.23</v>
      </c>
      <c r="V91" s="201">
        <v>8.76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86.3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106.97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487.99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26.5</v>
      </c>
      <c r="Q92" s="201">
        <v>4.6100000000000003</v>
      </c>
      <c r="R92" s="201">
        <v>17.93</v>
      </c>
      <c r="S92" s="201">
        <v>11.15</v>
      </c>
      <c r="T92" s="201">
        <v>0</v>
      </c>
      <c r="U92" s="201">
        <v>57.23</v>
      </c>
      <c r="V92" s="201">
        <v>8.76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86.3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106.97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449.45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26.5</v>
      </c>
      <c r="Q93" s="201">
        <v>4.6100000000000003</v>
      </c>
      <c r="R93" s="201">
        <v>17.93</v>
      </c>
      <c r="S93" s="201">
        <v>11.16</v>
      </c>
      <c r="T93" s="201">
        <v>0</v>
      </c>
      <c r="U93" s="201">
        <v>57.23</v>
      </c>
      <c r="V93" s="201">
        <v>8.76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86.3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106.97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404.34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26.5</v>
      </c>
      <c r="Q94" s="201">
        <v>4.6100000000000003</v>
      </c>
      <c r="R94" s="201">
        <v>17.93</v>
      </c>
      <c r="S94" s="201">
        <v>11.16</v>
      </c>
      <c r="T94" s="201">
        <v>0</v>
      </c>
      <c r="U94" s="201">
        <v>57.23</v>
      </c>
      <c r="V94" s="201">
        <v>8.76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86.3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106.97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365.83</v>
      </c>
      <c r="L95" s="201">
        <v>9.07</v>
      </c>
      <c r="M95" s="201">
        <v>61.39</v>
      </c>
      <c r="N95" s="201">
        <v>49.94</v>
      </c>
      <c r="O95" s="201">
        <v>70.55</v>
      </c>
      <c r="P95" s="201">
        <v>26.5</v>
      </c>
      <c r="Q95" s="201">
        <v>4.6100000000000003</v>
      </c>
      <c r="R95" s="201">
        <v>17.93</v>
      </c>
      <c r="S95" s="201">
        <v>9.4600000000000009</v>
      </c>
      <c r="T95" s="201">
        <v>0</v>
      </c>
      <c r="U95" s="201">
        <v>57.23</v>
      </c>
      <c r="V95" s="201">
        <v>8.76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86.3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106.97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336.95</v>
      </c>
      <c r="L96" s="201">
        <v>9.07</v>
      </c>
      <c r="M96" s="201">
        <v>61.39</v>
      </c>
      <c r="N96" s="201">
        <v>49.94</v>
      </c>
      <c r="O96" s="201">
        <v>70.55</v>
      </c>
      <c r="P96" s="201">
        <v>26.5</v>
      </c>
      <c r="Q96" s="201">
        <v>4.6100000000000003</v>
      </c>
      <c r="R96" s="201">
        <v>17.93</v>
      </c>
      <c r="S96" s="201">
        <v>11.15</v>
      </c>
      <c r="T96" s="201">
        <v>0</v>
      </c>
      <c r="U96" s="201">
        <v>57.23</v>
      </c>
      <c r="V96" s="201">
        <v>8.76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86.3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106.97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288.81</v>
      </c>
      <c r="L97" s="201">
        <v>9.07</v>
      </c>
      <c r="M97" s="201">
        <v>61.39</v>
      </c>
      <c r="N97" s="201">
        <v>49.94</v>
      </c>
      <c r="O97" s="201">
        <v>70.55</v>
      </c>
      <c r="P97" s="201">
        <v>26.5</v>
      </c>
      <c r="Q97" s="201">
        <v>4.6100000000000003</v>
      </c>
      <c r="R97" s="201">
        <v>17.93</v>
      </c>
      <c r="S97" s="201">
        <v>11.15</v>
      </c>
      <c r="T97" s="201">
        <v>0</v>
      </c>
      <c r="U97" s="201">
        <v>57.23</v>
      </c>
      <c r="V97" s="201">
        <v>8.76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86.3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106.97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269.56</v>
      </c>
      <c r="L98" s="201">
        <v>9.07</v>
      </c>
      <c r="M98" s="201">
        <v>61.39</v>
      </c>
      <c r="N98" s="201">
        <v>49.94</v>
      </c>
      <c r="O98" s="201">
        <v>70.55</v>
      </c>
      <c r="P98" s="201">
        <v>26.5</v>
      </c>
      <c r="Q98" s="201">
        <v>4.6100000000000003</v>
      </c>
      <c r="R98" s="201">
        <v>17.93</v>
      </c>
      <c r="S98" s="201">
        <v>11.15</v>
      </c>
      <c r="T98" s="201">
        <v>0</v>
      </c>
      <c r="U98" s="201">
        <v>57.23</v>
      </c>
      <c r="V98" s="201">
        <v>8.76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86.3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106.97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8.4616650000000053</v>
      </c>
      <c r="L99">
        <f t="shared" si="0"/>
        <v>0.17019500000000029</v>
      </c>
      <c r="M99">
        <f t="shared" si="0"/>
        <v>1.3963650000000016</v>
      </c>
      <c r="N99">
        <f t="shared" si="0"/>
        <v>1.1418499999999996</v>
      </c>
      <c r="O99">
        <f t="shared" si="0"/>
        <v>1.6316100000000022</v>
      </c>
      <c r="P99">
        <f t="shared" si="0"/>
        <v>0.61811999999999989</v>
      </c>
      <c r="Q99">
        <f t="shared" si="0"/>
        <v>8.586250000000005E-2</v>
      </c>
      <c r="R99">
        <f t="shared" si="0"/>
        <v>0.33629500000000018</v>
      </c>
      <c r="S99">
        <f t="shared" si="0"/>
        <v>0.20740249999999985</v>
      </c>
      <c r="T99">
        <f t="shared" si="0"/>
        <v>0</v>
      </c>
      <c r="U99">
        <f t="shared" si="0"/>
        <v>1.2806349999999977</v>
      </c>
      <c r="V99">
        <f t="shared" si="0"/>
        <v>0.14423999999999992</v>
      </c>
      <c r="W99">
        <f t="shared" si="0"/>
        <v>0.3867824999999992</v>
      </c>
      <c r="X99">
        <f t="shared" si="0"/>
        <v>1.2532999999999981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2.0575550000000007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2.0506750000000027</v>
      </c>
      <c r="AQ99">
        <f t="shared" ref="AQ99:AT99" si="1">SUM(AQ3:AQ98)/4000</f>
        <v>0.58494500000000016</v>
      </c>
      <c r="AR99">
        <f t="shared" si="1"/>
        <v>0.49022500000000002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145.44</v>
      </c>
      <c r="L3" s="201">
        <v>62.8</v>
      </c>
      <c r="M3" s="201">
        <v>0</v>
      </c>
      <c r="N3" s="201">
        <v>28.88</v>
      </c>
      <c r="O3" s="201">
        <v>48.5</v>
      </c>
      <c r="P3" s="201">
        <v>66.459999999999994</v>
      </c>
      <c r="Q3" s="201">
        <v>2.67</v>
      </c>
      <c r="R3" s="201">
        <v>10.37</v>
      </c>
      <c r="S3" s="201">
        <v>6.45</v>
      </c>
      <c r="T3" s="201">
        <v>0</v>
      </c>
      <c r="U3" s="201">
        <v>265.52</v>
      </c>
      <c r="V3" s="201">
        <v>3.49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157.19</v>
      </c>
      <c r="L4" s="201">
        <v>62.8</v>
      </c>
      <c r="M4" s="201">
        <v>0</v>
      </c>
      <c r="N4" s="201">
        <v>28.88</v>
      </c>
      <c r="O4" s="201">
        <v>48.5</v>
      </c>
      <c r="P4" s="201">
        <v>66.459999999999994</v>
      </c>
      <c r="Q4" s="201">
        <v>2.67</v>
      </c>
      <c r="R4" s="201">
        <v>10.37</v>
      </c>
      <c r="S4" s="201">
        <v>6.45</v>
      </c>
      <c r="T4" s="201">
        <v>0</v>
      </c>
      <c r="U4" s="201">
        <v>265.52</v>
      </c>
      <c r="V4" s="201">
        <v>3.49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157.19</v>
      </c>
      <c r="L5" s="201">
        <v>62.8</v>
      </c>
      <c r="M5" s="201">
        <v>0</v>
      </c>
      <c r="N5" s="201">
        <v>28.88</v>
      </c>
      <c r="O5" s="201">
        <v>48.5</v>
      </c>
      <c r="P5" s="201">
        <v>66.459999999999994</v>
      </c>
      <c r="Q5" s="201">
        <v>2.67</v>
      </c>
      <c r="R5" s="201">
        <v>10.37</v>
      </c>
      <c r="S5" s="201">
        <v>6.45</v>
      </c>
      <c r="T5" s="201">
        <v>0</v>
      </c>
      <c r="U5" s="201">
        <v>265.52</v>
      </c>
      <c r="V5" s="201">
        <v>3.49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49.9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157.19</v>
      </c>
      <c r="L6" s="201">
        <v>62.8</v>
      </c>
      <c r="M6" s="201">
        <v>0</v>
      </c>
      <c r="N6" s="201">
        <v>28.88</v>
      </c>
      <c r="O6" s="201">
        <v>48.5</v>
      </c>
      <c r="P6" s="201">
        <v>66.459999999999994</v>
      </c>
      <c r="Q6" s="201">
        <v>2.67</v>
      </c>
      <c r="R6" s="201">
        <v>10.37</v>
      </c>
      <c r="S6" s="201">
        <v>6.45</v>
      </c>
      <c r="T6" s="201">
        <v>0</v>
      </c>
      <c r="U6" s="201">
        <v>265.52</v>
      </c>
      <c r="V6" s="201">
        <v>3.49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49.9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157.19</v>
      </c>
      <c r="L7" s="201">
        <v>62.8</v>
      </c>
      <c r="M7" s="201">
        <v>0</v>
      </c>
      <c r="N7" s="201">
        <v>28.88</v>
      </c>
      <c r="O7" s="201">
        <v>48.5</v>
      </c>
      <c r="P7" s="201">
        <v>66.459999999999994</v>
      </c>
      <c r="Q7" s="201">
        <v>2.67</v>
      </c>
      <c r="R7" s="201">
        <v>10.37</v>
      </c>
      <c r="S7" s="201">
        <v>6.45</v>
      </c>
      <c r="T7" s="201">
        <v>0</v>
      </c>
      <c r="U7" s="201">
        <v>265.52</v>
      </c>
      <c r="V7" s="201">
        <v>3.5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49.9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68.040000000000006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157.19</v>
      </c>
      <c r="L8" s="201">
        <v>62.8</v>
      </c>
      <c r="M8" s="201">
        <v>0</v>
      </c>
      <c r="N8" s="201">
        <v>28.88</v>
      </c>
      <c r="O8" s="201">
        <v>48.5</v>
      </c>
      <c r="P8" s="201">
        <v>66.459999999999994</v>
      </c>
      <c r="Q8" s="201">
        <v>2.67</v>
      </c>
      <c r="R8" s="201">
        <v>10.37</v>
      </c>
      <c r="S8" s="201">
        <v>6.45</v>
      </c>
      <c r="T8" s="201">
        <v>0</v>
      </c>
      <c r="U8" s="201">
        <v>265.52</v>
      </c>
      <c r="V8" s="201">
        <v>3.48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49.9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68.040000000000006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157.19</v>
      </c>
      <c r="L9" s="201">
        <v>62.8</v>
      </c>
      <c r="M9" s="201">
        <v>0</v>
      </c>
      <c r="N9" s="201">
        <v>28.88</v>
      </c>
      <c r="O9" s="201">
        <v>48.5</v>
      </c>
      <c r="P9" s="201">
        <v>66.459999999999994</v>
      </c>
      <c r="Q9" s="201">
        <v>2.67</v>
      </c>
      <c r="R9" s="201">
        <v>10.37</v>
      </c>
      <c r="S9" s="201">
        <v>6.45</v>
      </c>
      <c r="T9" s="201">
        <v>0</v>
      </c>
      <c r="U9" s="201">
        <v>265.52</v>
      </c>
      <c r="V9" s="201">
        <v>3.48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68.040000000000006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95.17</v>
      </c>
      <c r="L10" s="201">
        <v>33.69</v>
      </c>
      <c r="M10" s="201">
        <v>0</v>
      </c>
      <c r="N10" s="201">
        <v>28.88</v>
      </c>
      <c r="O10" s="201">
        <v>48.5</v>
      </c>
      <c r="P10" s="201">
        <v>66.459999999999994</v>
      </c>
      <c r="Q10" s="201">
        <v>1.92</v>
      </c>
      <c r="R10" s="201">
        <v>5.77</v>
      </c>
      <c r="S10" s="201">
        <v>3.85</v>
      </c>
      <c r="T10" s="201">
        <v>0</v>
      </c>
      <c r="U10" s="201">
        <v>265.52</v>
      </c>
      <c r="V10" s="201">
        <v>1.92</v>
      </c>
      <c r="W10" s="201">
        <v>6.74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36.58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84.88</v>
      </c>
      <c r="L11" s="201">
        <v>33.729999999999997</v>
      </c>
      <c r="M11" s="201">
        <v>0</v>
      </c>
      <c r="N11" s="201">
        <v>28.88</v>
      </c>
      <c r="O11" s="201">
        <v>48.5</v>
      </c>
      <c r="P11" s="201">
        <v>66.459999999999994</v>
      </c>
      <c r="Q11" s="201">
        <v>1.92</v>
      </c>
      <c r="R11" s="201">
        <v>5.78</v>
      </c>
      <c r="S11" s="201">
        <v>3.85</v>
      </c>
      <c r="T11" s="201">
        <v>0</v>
      </c>
      <c r="U11" s="201">
        <v>265.52</v>
      </c>
      <c r="V11" s="201">
        <v>1.93</v>
      </c>
      <c r="W11" s="201">
        <v>6.74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49.9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36.58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84.88</v>
      </c>
      <c r="L12" s="201">
        <v>33.729999999999997</v>
      </c>
      <c r="M12" s="201">
        <v>0</v>
      </c>
      <c r="N12" s="201">
        <v>28.88</v>
      </c>
      <c r="O12" s="201">
        <v>48.5</v>
      </c>
      <c r="P12" s="201">
        <v>66.459999999999994</v>
      </c>
      <c r="Q12" s="201">
        <v>1.92</v>
      </c>
      <c r="R12" s="201">
        <v>5.78</v>
      </c>
      <c r="S12" s="201">
        <v>3.85</v>
      </c>
      <c r="T12" s="201">
        <v>0</v>
      </c>
      <c r="U12" s="201">
        <v>265.52</v>
      </c>
      <c r="V12" s="201">
        <v>1.93</v>
      </c>
      <c r="W12" s="201">
        <v>6.74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49.9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36.58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84.87</v>
      </c>
      <c r="L13" s="201">
        <v>33.729999999999997</v>
      </c>
      <c r="M13" s="201">
        <v>0</v>
      </c>
      <c r="N13" s="201">
        <v>28.88</v>
      </c>
      <c r="O13" s="201">
        <v>48.5</v>
      </c>
      <c r="P13" s="201">
        <v>66.459999999999994</v>
      </c>
      <c r="Q13" s="201">
        <v>1.92</v>
      </c>
      <c r="R13" s="201">
        <v>5.78</v>
      </c>
      <c r="S13" s="201">
        <v>3.85</v>
      </c>
      <c r="T13" s="201">
        <v>0</v>
      </c>
      <c r="U13" s="201">
        <v>265.52</v>
      </c>
      <c r="V13" s="201">
        <v>1.93</v>
      </c>
      <c r="W13" s="201">
        <v>6.74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49.9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36.58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84.87</v>
      </c>
      <c r="L14" s="201">
        <v>33.729999999999997</v>
      </c>
      <c r="M14" s="201">
        <v>0</v>
      </c>
      <c r="N14" s="201">
        <v>28.88</v>
      </c>
      <c r="O14" s="201">
        <v>48.5</v>
      </c>
      <c r="P14" s="201">
        <v>66.459999999999994</v>
      </c>
      <c r="Q14" s="201">
        <v>1.92</v>
      </c>
      <c r="R14" s="201">
        <v>5.78</v>
      </c>
      <c r="S14" s="201">
        <v>3.85</v>
      </c>
      <c r="T14" s="201">
        <v>0</v>
      </c>
      <c r="U14" s="201">
        <v>265.52</v>
      </c>
      <c r="V14" s="201">
        <v>1.93</v>
      </c>
      <c r="W14" s="201">
        <v>6.74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49.9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36.58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84.87</v>
      </c>
      <c r="L15" s="201">
        <v>33.729999999999997</v>
      </c>
      <c r="M15" s="201">
        <v>0</v>
      </c>
      <c r="N15" s="201">
        <v>28.88</v>
      </c>
      <c r="O15" s="201">
        <v>48.5</v>
      </c>
      <c r="P15" s="201">
        <v>66.459999999999994</v>
      </c>
      <c r="Q15" s="201">
        <v>1.92</v>
      </c>
      <c r="R15" s="201">
        <v>5.78</v>
      </c>
      <c r="S15" s="201">
        <v>3.85</v>
      </c>
      <c r="T15" s="201">
        <v>0</v>
      </c>
      <c r="U15" s="201">
        <v>265.52</v>
      </c>
      <c r="V15" s="201">
        <v>1.93</v>
      </c>
      <c r="W15" s="201">
        <v>6.74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49.9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36.58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84.87</v>
      </c>
      <c r="L16" s="201">
        <v>33.729999999999997</v>
      </c>
      <c r="M16" s="201">
        <v>0</v>
      </c>
      <c r="N16" s="201">
        <v>28.88</v>
      </c>
      <c r="O16" s="201">
        <v>48.5</v>
      </c>
      <c r="P16" s="201">
        <v>66.459999999999994</v>
      </c>
      <c r="Q16" s="201">
        <v>1.92</v>
      </c>
      <c r="R16" s="201">
        <v>5.78</v>
      </c>
      <c r="S16" s="201">
        <v>3.85</v>
      </c>
      <c r="T16" s="201">
        <v>0</v>
      </c>
      <c r="U16" s="201">
        <v>265.52</v>
      </c>
      <c r="V16" s="201">
        <v>1.93</v>
      </c>
      <c r="W16" s="201">
        <v>6.74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49.9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36.58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84.87</v>
      </c>
      <c r="L17" s="201">
        <v>33.729999999999997</v>
      </c>
      <c r="M17" s="201">
        <v>0</v>
      </c>
      <c r="N17" s="201">
        <v>28.88</v>
      </c>
      <c r="O17" s="201">
        <v>48.5</v>
      </c>
      <c r="P17" s="201">
        <v>66.459999999999994</v>
      </c>
      <c r="Q17" s="201">
        <v>1.92</v>
      </c>
      <c r="R17" s="201">
        <v>5.78</v>
      </c>
      <c r="S17" s="201">
        <v>3.85</v>
      </c>
      <c r="T17" s="201">
        <v>0</v>
      </c>
      <c r="U17" s="201">
        <v>265.52</v>
      </c>
      <c r="V17" s="201">
        <v>1.93</v>
      </c>
      <c r="W17" s="201">
        <v>6.74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49.9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36.58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84.87</v>
      </c>
      <c r="L18" s="201">
        <v>33.729999999999997</v>
      </c>
      <c r="M18" s="201">
        <v>0</v>
      </c>
      <c r="N18" s="201">
        <v>28.88</v>
      </c>
      <c r="O18" s="201">
        <v>48.5</v>
      </c>
      <c r="P18" s="201">
        <v>66.459999999999994</v>
      </c>
      <c r="Q18" s="201">
        <v>1.92</v>
      </c>
      <c r="R18" s="201">
        <v>5.78</v>
      </c>
      <c r="S18" s="201">
        <v>3.85</v>
      </c>
      <c r="T18" s="201">
        <v>0</v>
      </c>
      <c r="U18" s="201">
        <v>265.52</v>
      </c>
      <c r="V18" s="201">
        <v>1.93</v>
      </c>
      <c r="W18" s="201">
        <v>6.74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49.9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36.58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84.87</v>
      </c>
      <c r="L19" s="201">
        <v>33.729999999999997</v>
      </c>
      <c r="M19" s="201">
        <v>0</v>
      </c>
      <c r="N19" s="201">
        <v>28.88</v>
      </c>
      <c r="O19" s="201">
        <v>48.5</v>
      </c>
      <c r="P19" s="201">
        <v>66.459999999999994</v>
      </c>
      <c r="Q19" s="201">
        <v>1.92</v>
      </c>
      <c r="R19" s="201">
        <v>5.78</v>
      </c>
      <c r="S19" s="201">
        <v>3.85</v>
      </c>
      <c r="T19" s="201">
        <v>0</v>
      </c>
      <c r="U19" s="201">
        <v>265.52</v>
      </c>
      <c r="V19" s="201">
        <v>1.93</v>
      </c>
      <c r="W19" s="201">
        <v>6.74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49.9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36.58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84.87</v>
      </c>
      <c r="L20" s="201">
        <v>33.729999999999997</v>
      </c>
      <c r="M20" s="201">
        <v>0</v>
      </c>
      <c r="N20" s="201">
        <v>28.88</v>
      </c>
      <c r="O20" s="201">
        <v>48.5</v>
      </c>
      <c r="P20" s="201">
        <v>66.459999999999994</v>
      </c>
      <c r="Q20" s="201">
        <v>1.92</v>
      </c>
      <c r="R20" s="201">
        <v>5.78</v>
      </c>
      <c r="S20" s="201">
        <v>3.85</v>
      </c>
      <c r="T20" s="201">
        <v>0</v>
      </c>
      <c r="U20" s="201">
        <v>265.52</v>
      </c>
      <c r="V20" s="201">
        <v>1.93</v>
      </c>
      <c r="W20" s="201">
        <v>6.74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49.9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36.58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84.87</v>
      </c>
      <c r="L21" s="201">
        <v>33.729999999999997</v>
      </c>
      <c r="M21" s="201">
        <v>0</v>
      </c>
      <c r="N21" s="201">
        <v>28.88</v>
      </c>
      <c r="O21" s="201">
        <v>48.5</v>
      </c>
      <c r="P21" s="201">
        <v>66.459999999999994</v>
      </c>
      <c r="Q21" s="201">
        <v>1.92</v>
      </c>
      <c r="R21" s="201">
        <v>5.78</v>
      </c>
      <c r="S21" s="201">
        <v>3.85</v>
      </c>
      <c r="T21" s="201">
        <v>0</v>
      </c>
      <c r="U21" s="201">
        <v>265.52</v>
      </c>
      <c r="V21" s="201">
        <v>1.93</v>
      </c>
      <c r="W21" s="201">
        <v>6.74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49.9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36.58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84.87</v>
      </c>
      <c r="L22" s="201">
        <v>33.729999999999997</v>
      </c>
      <c r="M22" s="201">
        <v>0</v>
      </c>
      <c r="N22" s="201">
        <v>28.88</v>
      </c>
      <c r="O22" s="201">
        <v>48.5</v>
      </c>
      <c r="P22" s="201">
        <v>66.459999999999994</v>
      </c>
      <c r="Q22" s="201">
        <v>1.92</v>
      </c>
      <c r="R22" s="201">
        <v>5.78</v>
      </c>
      <c r="S22" s="201">
        <v>3.85</v>
      </c>
      <c r="T22" s="201">
        <v>0</v>
      </c>
      <c r="U22" s="201">
        <v>265.52</v>
      </c>
      <c r="V22" s="201">
        <v>1.93</v>
      </c>
      <c r="W22" s="201">
        <v>6.74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49.9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38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84.87</v>
      </c>
      <c r="L23" s="201">
        <v>33.69</v>
      </c>
      <c r="M23" s="201">
        <v>0</v>
      </c>
      <c r="N23" s="201">
        <v>28.88</v>
      </c>
      <c r="O23" s="201">
        <v>48.5</v>
      </c>
      <c r="P23" s="201">
        <v>66.459999999999994</v>
      </c>
      <c r="Q23" s="201">
        <v>1.92</v>
      </c>
      <c r="R23" s="201">
        <v>8.0299999999999994</v>
      </c>
      <c r="S23" s="201">
        <v>3.85</v>
      </c>
      <c r="T23" s="201">
        <v>0</v>
      </c>
      <c r="U23" s="201">
        <v>265.52</v>
      </c>
      <c r="V23" s="201">
        <v>3.48</v>
      </c>
      <c r="W23" s="201">
        <v>10.59</v>
      </c>
      <c r="X23" s="201">
        <v>33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49.9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67.92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84.87</v>
      </c>
      <c r="L24" s="201">
        <v>33.69</v>
      </c>
      <c r="M24" s="201">
        <v>0</v>
      </c>
      <c r="N24" s="201">
        <v>28.88</v>
      </c>
      <c r="O24" s="201">
        <v>48.5</v>
      </c>
      <c r="P24" s="201">
        <v>66.459999999999994</v>
      </c>
      <c r="Q24" s="201">
        <v>1.92</v>
      </c>
      <c r="R24" s="201">
        <v>9.85</v>
      </c>
      <c r="S24" s="201">
        <v>3.85</v>
      </c>
      <c r="T24" s="201">
        <v>0</v>
      </c>
      <c r="U24" s="201">
        <v>265.52</v>
      </c>
      <c r="V24" s="201">
        <v>3.49</v>
      </c>
      <c r="W24" s="201">
        <v>11.35</v>
      </c>
      <c r="X24" s="201">
        <v>35.78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49.9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68.040000000000006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82.55</v>
      </c>
      <c r="L25" s="201">
        <v>34.659999999999997</v>
      </c>
      <c r="M25" s="201">
        <v>0</v>
      </c>
      <c r="N25" s="201">
        <v>28.88</v>
      </c>
      <c r="O25" s="201">
        <v>48.5</v>
      </c>
      <c r="P25" s="201">
        <v>66.459999999999994</v>
      </c>
      <c r="Q25" s="201">
        <v>1.92</v>
      </c>
      <c r="R25" s="201">
        <v>10.37</v>
      </c>
      <c r="S25" s="201">
        <v>3.85</v>
      </c>
      <c r="T25" s="201">
        <v>0</v>
      </c>
      <c r="U25" s="201">
        <v>265.52</v>
      </c>
      <c r="V25" s="201">
        <v>3.49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49.9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67.48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82.55</v>
      </c>
      <c r="L26" s="201">
        <v>34.659999999999997</v>
      </c>
      <c r="M26" s="201">
        <v>0</v>
      </c>
      <c r="N26" s="201">
        <v>28.88</v>
      </c>
      <c r="O26" s="201">
        <v>48.5</v>
      </c>
      <c r="P26" s="201">
        <v>66.459999999999994</v>
      </c>
      <c r="Q26" s="201">
        <v>1.92</v>
      </c>
      <c r="R26" s="201">
        <v>10.37</v>
      </c>
      <c r="S26" s="201">
        <v>3.85</v>
      </c>
      <c r="T26" s="201">
        <v>0</v>
      </c>
      <c r="U26" s="201">
        <v>265.52</v>
      </c>
      <c r="V26" s="201">
        <v>3.49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49.9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74.14</v>
      </c>
      <c r="L27" s="201">
        <v>33.090000000000003</v>
      </c>
      <c r="M27" s="201">
        <v>0</v>
      </c>
      <c r="N27" s="201">
        <v>28.88</v>
      </c>
      <c r="O27" s="201">
        <v>48.5</v>
      </c>
      <c r="P27" s="201">
        <v>66.459999999999994</v>
      </c>
      <c r="Q27" s="201">
        <v>1.92</v>
      </c>
      <c r="R27" s="201">
        <v>10.37</v>
      </c>
      <c r="S27" s="201">
        <v>3.85</v>
      </c>
      <c r="T27" s="201">
        <v>0</v>
      </c>
      <c r="U27" s="201">
        <v>265.52</v>
      </c>
      <c r="V27" s="201">
        <v>3.48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48.96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81.56</v>
      </c>
      <c r="L28" s="201">
        <v>34.659999999999997</v>
      </c>
      <c r="M28" s="201">
        <v>0</v>
      </c>
      <c r="N28" s="201">
        <v>28.88</v>
      </c>
      <c r="O28" s="201">
        <v>48.5</v>
      </c>
      <c r="P28" s="201">
        <v>66.459999999999994</v>
      </c>
      <c r="Q28" s="201">
        <v>1.92</v>
      </c>
      <c r="R28" s="201">
        <v>10.37</v>
      </c>
      <c r="S28" s="201">
        <v>3.85</v>
      </c>
      <c r="T28" s="201">
        <v>0</v>
      </c>
      <c r="U28" s="201">
        <v>265.52</v>
      </c>
      <c r="V28" s="201">
        <v>3.48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48.96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11.55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65.8</v>
      </c>
      <c r="L29" s="201">
        <v>62.62</v>
      </c>
      <c r="M29" s="201">
        <v>0</v>
      </c>
      <c r="N29" s="201">
        <v>28.88</v>
      </c>
      <c r="O29" s="201">
        <v>48.5</v>
      </c>
      <c r="P29" s="201">
        <v>66.459999999999994</v>
      </c>
      <c r="Q29" s="201">
        <v>2.67</v>
      </c>
      <c r="R29" s="201">
        <v>10.039999999999999</v>
      </c>
      <c r="S29" s="201">
        <v>6.09</v>
      </c>
      <c r="T29" s="201">
        <v>0</v>
      </c>
      <c r="U29" s="201">
        <v>265.52</v>
      </c>
      <c r="V29" s="201">
        <v>3.49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20.69</v>
      </c>
      <c r="AR29" s="201">
        <v>2.89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127.07</v>
      </c>
      <c r="L30" s="201">
        <v>62.75</v>
      </c>
      <c r="M30" s="201">
        <v>0</v>
      </c>
      <c r="N30" s="201">
        <v>28.88</v>
      </c>
      <c r="O30" s="201">
        <v>48.5</v>
      </c>
      <c r="P30" s="201">
        <v>66.459999999999994</v>
      </c>
      <c r="Q30" s="201">
        <v>2.67</v>
      </c>
      <c r="R30" s="201">
        <v>10.37</v>
      </c>
      <c r="S30" s="201">
        <v>6.45</v>
      </c>
      <c r="T30" s="201">
        <v>0</v>
      </c>
      <c r="U30" s="201">
        <v>265.52</v>
      </c>
      <c r="V30" s="201">
        <v>3.49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22.06</v>
      </c>
      <c r="AR30" s="201">
        <v>6.47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140.77000000000001</v>
      </c>
      <c r="L31" s="201">
        <v>62.75</v>
      </c>
      <c r="M31" s="201">
        <v>0</v>
      </c>
      <c r="N31" s="201">
        <v>28.88</v>
      </c>
      <c r="O31" s="201">
        <v>48.5</v>
      </c>
      <c r="P31" s="201">
        <v>66.459999999999994</v>
      </c>
      <c r="Q31" s="201">
        <v>2.67</v>
      </c>
      <c r="R31" s="201">
        <v>10.37</v>
      </c>
      <c r="S31" s="201">
        <v>6.45</v>
      </c>
      <c r="T31" s="201">
        <v>0</v>
      </c>
      <c r="U31" s="201">
        <v>265.52</v>
      </c>
      <c r="V31" s="201">
        <v>3.49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22.06</v>
      </c>
      <c r="AR31" s="201">
        <v>14.34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157.08000000000001</v>
      </c>
      <c r="L32" s="201">
        <v>62.75</v>
      </c>
      <c r="M32" s="201">
        <v>0</v>
      </c>
      <c r="N32" s="201">
        <v>28.88</v>
      </c>
      <c r="O32" s="201">
        <v>48.5</v>
      </c>
      <c r="P32" s="201">
        <v>66.459999999999994</v>
      </c>
      <c r="Q32" s="201">
        <v>2.67</v>
      </c>
      <c r="R32" s="201">
        <v>10.37</v>
      </c>
      <c r="S32" s="201">
        <v>6.45</v>
      </c>
      <c r="T32" s="201">
        <v>0</v>
      </c>
      <c r="U32" s="201">
        <v>265.52</v>
      </c>
      <c r="V32" s="201">
        <v>3.49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22.06</v>
      </c>
      <c r="AR32" s="201">
        <v>17.899999999999999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157.12</v>
      </c>
      <c r="L33" s="201">
        <v>62.75</v>
      </c>
      <c r="M33" s="201">
        <v>0</v>
      </c>
      <c r="N33" s="201">
        <v>28.88</v>
      </c>
      <c r="O33" s="201">
        <v>48.5</v>
      </c>
      <c r="P33" s="201">
        <v>66.459999999999994</v>
      </c>
      <c r="Q33" s="201">
        <v>2.67</v>
      </c>
      <c r="R33" s="201">
        <v>10.37</v>
      </c>
      <c r="S33" s="201">
        <v>6.45</v>
      </c>
      <c r="T33" s="201">
        <v>0</v>
      </c>
      <c r="U33" s="201">
        <v>265.52</v>
      </c>
      <c r="V33" s="201">
        <v>3.49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22.06</v>
      </c>
      <c r="AR33" s="201">
        <v>17.899999999999999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157.12</v>
      </c>
      <c r="L34" s="201">
        <v>62.75</v>
      </c>
      <c r="M34" s="201">
        <v>0</v>
      </c>
      <c r="N34" s="201">
        <v>28.88</v>
      </c>
      <c r="O34" s="201">
        <v>48.5</v>
      </c>
      <c r="P34" s="201">
        <v>66.459999999999994</v>
      </c>
      <c r="Q34" s="201">
        <v>2.67</v>
      </c>
      <c r="R34" s="201">
        <v>10.37</v>
      </c>
      <c r="S34" s="201">
        <v>6.45</v>
      </c>
      <c r="T34" s="201">
        <v>0</v>
      </c>
      <c r="U34" s="201">
        <v>265.52</v>
      </c>
      <c r="V34" s="201">
        <v>3.49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17.899999999999999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157.12</v>
      </c>
      <c r="L35" s="201">
        <v>62.75</v>
      </c>
      <c r="M35" s="201">
        <v>0</v>
      </c>
      <c r="N35" s="201">
        <v>28.88</v>
      </c>
      <c r="O35" s="201">
        <v>48.5</v>
      </c>
      <c r="P35" s="201">
        <v>66.459999999999994</v>
      </c>
      <c r="Q35" s="201">
        <v>2.67</v>
      </c>
      <c r="R35" s="201">
        <v>10.37</v>
      </c>
      <c r="S35" s="201">
        <v>6.45</v>
      </c>
      <c r="T35" s="201">
        <v>0</v>
      </c>
      <c r="U35" s="201">
        <v>265.52</v>
      </c>
      <c r="V35" s="201">
        <v>3.49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22.9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157.12</v>
      </c>
      <c r="L36" s="201">
        <v>62.75</v>
      </c>
      <c r="M36" s="201">
        <v>0</v>
      </c>
      <c r="N36" s="201">
        <v>28.88</v>
      </c>
      <c r="O36" s="201">
        <v>48.5</v>
      </c>
      <c r="P36" s="201">
        <v>66.459999999999994</v>
      </c>
      <c r="Q36" s="201">
        <v>2.67</v>
      </c>
      <c r="R36" s="201">
        <v>10.37</v>
      </c>
      <c r="S36" s="201">
        <v>6.45</v>
      </c>
      <c r="T36" s="201">
        <v>0</v>
      </c>
      <c r="U36" s="201">
        <v>265.52</v>
      </c>
      <c r="V36" s="201">
        <v>3.49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22.06</v>
      </c>
      <c r="AR36" s="201">
        <v>22.9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157.19</v>
      </c>
      <c r="L37" s="201">
        <v>62.8</v>
      </c>
      <c r="M37" s="201">
        <v>0</v>
      </c>
      <c r="N37" s="201">
        <v>28.88</v>
      </c>
      <c r="O37" s="201">
        <v>48.5</v>
      </c>
      <c r="P37" s="201">
        <v>66.459999999999994</v>
      </c>
      <c r="Q37" s="201">
        <v>2.67</v>
      </c>
      <c r="R37" s="201">
        <v>10.37</v>
      </c>
      <c r="S37" s="201">
        <v>6.45</v>
      </c>
      <c r="T37" s="201">
        <v>0</v>
      </c>
      <c r="U37" s="201">
        <v>265.52</v>
      </c>
      <c r="V37" s="201">
        <v>3.49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22.06</v>
      </c>
      <c r="AR37" s="201">
        <v>22.9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157.19</v>
      </c>
      <c r="L38" s="201">
        <v>62.8</v>
      </c>
      <c r="M38" s="201">
        <v>0</v>
      </c>
      <c r="N38" s="201">
        <v>28.88</v>
      </c>
      <c r="O38" s="201">
        <v>48.5</v>
      </c>
      <c r="P38" s="201">
        <v>66.459999999999994</v>
      </c>
      <c r="Q38" s="201">
        <v>2.67</v>
      </c>
      <c r="R38" s="201">
        <v>10.37</v>
      </c>
      <c r="S38" s="201">
        <v>6.45</v>
      </c>
      <c r="T38" s="201">
        <v>0</v>
      </c>
      <c r="U38" s="201">
        <v>265.52</v>
      </c>
      <c r="V38" s="201">
        <v>3.49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22.06</v>
      </c>
      <c r="AR38" s="201">
        <v>22.9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157.19</v>
      </c>
      <c r="L39" s="201">
        <v>62.8</v>
      </c>
      <c r="M39" s="201">
        <v>0</v>
      </c>
      <c r="N39" s="201">
        <v>28.88</v>
      </c>
      <c r="O39" s="201">
        <v>48.5</v>
      </c>
      <c r="P39" s="201">
        <v>66.459999999999994</v>
      </c>
      <c r="Q39" s="201">
        <v>2.67</v>
      </c>
      <c r="R39" s="201">
        <v>10.37</v>
      </c>
      <c r="S39" s="201">
        <v>6.45</v>
      </c>
      <c r="T39" s="201">
        <v>0</v>
      </c>
      <c r="U39" s="201">
        <v>265.52</v>
      </c>
      <c r="V39" s="201">
        <v>3.49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22.06</v>
      </c>
      <c r="AR39" s="201">
        <v>22.9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82.79</v>
      </c>
      <c r="L40" s="201">
        <v>62.8</v>
      </c>
      <c r="M40" s="201">
        <v>0</v>
      </c>
      <c r="N40" s="201">
        <v>28.88</v>
      </c>
      <c r="O40" s="201">
        <v>48.5</v>
      </c>
      <c r="P40" s="201">
        <v>66.459999999999994</v>
      </c>
      <c r="Q40" s="201">
        <v>2.67</v>
      </c>
      <c r="R40" s="201">
        <v>10.37</v>
      </c>
      <c r="S40" s="201">
        <v>6.45</v>
      </c>
      <c r="T40" s="201">
        <v>0</v>
      </c>
      <c r="U40" s="201">
        <v>265.52</v>
      </c>
      <c r="V40" s="201">
        <v>3.49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22.06</v>
      </c>
      <c r="AR40" s="201">
        <v>22.9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82.79</v>
      </c>
      <c r="L41" s="201">
        <v>62.8</v>
      </c>
      <c r="M41" s="201">
        <v>0</v>
      </c>
      <c r="N41" s="201">
        <v>28.88</v>
      </c>
      <c r="O41" s="201">
        <v>48.5</v>
      </c>
      <c r="P41" s="201">
        <v>66.459999999999994</v>
      </c>
      <c r="Q41" s="201">
        <v>2.67</v>
      </c>
      <c r="R41" s="201">
        <v>10.37</v>
      </c>
      <c r="S41" s="201">
        <v>6.45</v>
      </c>
      <c r="T41" s="201">
        <v>0</v>
      </c>
      <c r="U41" s="201">
        <v>265.52</v>
      </c>
      <c r="V41" s="201">
        <v>3.48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47.74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54.31</v>
      </c>
      <c r="AQ41" s="201">
        <v>16.62</v>
      </c>
      <c r="AR41" s="201">
        <v>25.45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82.79</v>
      </c>
      <c r="L42" s="201">
        <v>34.659999999999997</v>
      </c>
      <c r="M42" s="201">
        <v>0</v>
      </c>
      <c r="N42" s="201">
        <v>28.88</v>
      </c>
      <c r="O42" s="201">
        <v>48.5</v>
      </c>
      <c r="P42" s="201">
        <v>66.459999999999994</v>
      </c>
      <c r="Q42" s="201">
        <v>2.67</v>
      </c>
      <c r="R42" s="201">
        <v>10.37</v>
      </c>
      <c r="S42" s="201">
        <v>6.45</v>
      </c>
      <c r="T42" s="201">
        <v>0</v>
      </c>
      <c r="U42" s="201">
        <v>265.52</v>
      </c>
      <c r="V42" s="201">
        <v>3.49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47.74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56.42</v>
      </c>
      <c r="AQ42" s="201">
        <v>17.27</v>
      </c>
      <c r="AR42" s="201">
        <v>25.45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95.26</v>
      </c>
      <c r="L43" s="201">
        <v>34.659999999999997</v>
      </c>
      <c r="M43" s="201">
        <v>0</v>
      </c>
      <c r="N43" s="201">
        <v>28.88</v>
      </c>
      <c r="O43" s="201">
        <v>48.5</v>
      </c>
      <c r="P43" s="201">
        <v>66.459999999999994</v>
      </c>
      <c r="Q43" s="201">
        <v>1.92</v>
      </c>
      <c r="R43" s="201">
        <v>10.37</v>
      </c>
      <c r="S43" s="201">
        <v>4</v>
      </c>
      <c r="T43" s="201">
        <v>0</v>
      </c>
      <c r="U43" s="201">
        <v>265.52</v>
      </c>
      <c r="V43" s="201">
        <v>3.48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47.74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48.72</v>
      </c>
      <c r="AQ43" s="201">
        <v>11.55</v>
      </c>
      <c r="AR43" s="201">
        <v>25.45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104.11</v>
      </c>
      <c r="L44" s="201">
        <v>34.659999999999997</v>
      </c>
      <c r="M44" s="201">
        <v>0</v>
      </c>
      <c r="N44" s="201">
        <v>28.88</v>
      </c>
      <c r="O44" s="201">
        <v>48.5</v>
      </c>
      <c r="P44" s="201">
        <v>66.459999999999994</v>
      </c>
      <c r="Q44" s="201">
        <v>1.92</v>
      </c>
      <c r="R44" s="201">
        <v>10.37</v>
      </c>
      <c r="S44" s="201">
        <v>3.85</v>
      </c>
      <c r="T44" s="201">
        <v>0</v>
      </c>
      <c r="U44" s="201">
        <v>265.52</v>
      </c>
      <c r="V44" s="201">
        <v>3.48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47.74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54.31</v>
      </c>
      <c r="AQ44" s="201">
        <v>11.55</v>
      </c>
      <c r="AR44" s="201">
        <v>25.45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85.37</v>
      </c>
      <c r="L45" s="201">
        <v>34.659999999999997</v>
      </c>
      <c r="M45" s="201">
        <v>0</v>
      </c>
      <c r="N45" s="201">
        <v>28.88</v>
      </c>
      <c r="O45" s="201">
        <v>48.5</v>
      </c>
      <c r="P45" s="201">
        <v>66.459999999999994</v>
      </c>
      <c r="Q45" s="201">
        <v>1.93</v>
      </c>
      <c r="R45" s="201">
        <v>5.78</v>
      </c>
      <c r="S45" s="201">
        <v>3.85</v>
      </c>
      <c r="T45" s="201">
        <v>0</v>
      </c>
      <c r="U45" s="201">
        <v>265.52</v>
      </c>
      <c r="V45" s="201">
        <v>3.48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47.74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54.31</v>
      </c>
      <c r="AQ45" s="201">
        <v>11.55</v>
      </c>
      <c r="AR45" s="201">
        <v>25.45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83.67</v>
      </c>
      <c r="L46" s="201">
        <v>34.659999999999997</v>
      </c>
      <c r="M46" s="201">
        <v>0</v>
      </c>
      <c r="N46" s="201">
        <v>28.88</v>
      </c>
      <c r="O46" s="201">
        <v>48.5</v>
      </c>
      <c r="P46" s="201">
        <v>66.459999999999994</v>
      </c>
      <c r="Q46" s="201">
        <v>1.93</v>
      </c>
      <c r="R46" s="201">
        <v>5.78</v>
      </c>
      <c r="S46" s="201">
        <v>3.85</v>
      </c>
      <c r="T46" s="201">
        <v>0</v>
      </c>
      <c r="U46" s="201">
        <v>265.52</v>
      </c>
      <c r="V46" s="201">
        <v>3.48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47.74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54.31</v>
      </c>
      <c r="AQ46" s="201">
        <v>11.55</v>
      </c>
      <c r="AR46" s="201">
        <v>25.45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83.67</v>
      </c>
      <c r="L47" s="201">
        <v>34.659999999999997</v>
      </c>
      <c r="M47" s="201">
        <v>0</v>
      </c>
      <c r="N47" s="201">
        <v>28.88</v>
      </c>
      <c r="O47" s="201">
        <v>48.5</v>
      </c>
      <c r="P47" s="201">
        <v>66.459999999999994</v>
      </c>
      <c r="Q47" s="201">
        <v>2</v>
      </c>
      <c r="R47" s="201">
        <v>5.78</v>
      </c>
      <c r="S47" s="201">
        <v>3.85</v>
      </c>
      <c r="T47" s="201">
        <v>0</v>
      </c>
      <c r="U47" s="201">
        <v>265.52</v>
      </c>
      <c r="V47" s="201">
        <v>3.48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48.96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54.31</v>
      </c>
      <c r="AQ47" s="201">
        <v>11.55</v>
      </c>
      <c r="AR47" s="201">
        <v>25.45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83.67</v>
      </c>
      <c r="L48" s="201">
        <v>34.659999999999997</v>
      </c>
      <c r="M48" s="201">
        <v>0</v>
      </c>
      <c r="N48" s="201">
        <v>28.88</v>
      </c>
      <c r="O48" s="201">
        <v>48.5</v>
      </c>
      <c r="P48" s="201">
        <v>66.459999999999994</v>
      </c>
      <c r="Q48" s="201">
        <v>1.92</v>
      </c>
      <c r="R48" s="201">
        <v>5.77</v>
      </c>
      <c r="S48" s="201">
        <v>3.85</v>
      </c>
      <c r="T48" s="201">
        <v>0</v>
      </c>
      <c r="U48" s="201">
        <v>265.52</v>
      </c>
      <c r="V48" s="201">
        <v>3.48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48.96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54.31</v>
      </c>
      <c r="AQ48" s="201">
        <v>11.55</v>
      </c>
      <c r="AR48" s="201">
        <v>25.45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86.92</v>
      </c>
      <c r="L49" s="201">
        <v>35.619999999999997</v>
      </c>
      <c r="M49" s="201">
        <v>0</v>
      </c>
      <c r="N49" s="201">
        <v>28.88</v>
      </c>
      <c r="O49" s="201">
        <v>48.5</v>
      </c>
      <c r="P49" s="201">
        <v>66.459999999999994</v>
      </c>
      <c r="Q49" s="201">
        <v>1.92</v>
      </c>
      <c r="R49" s="201">
        <v>5.77</v>
      </c>
      <c r="S49" s="201">
        <v>3.85</v>
      </c>
      <c r="T49" s="201">
        <v>0</v>
      </c>
      <c r="U49" s="201">
        <v>273.23</v>
      </c>
      <c r="V49" s="201">
        <v>3.49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48.96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54.31</v>
      </c>
      <c r="AQ49" s="201">
        <v>11.55</v>
      </c>
      <c r="AR49" s="201">
        <v>25.45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86.92</v>
      </c>
      <c r="L50" s="201">
        <v>35.619999999999997</v>
      </c>
      <c r="M50" s="201">
        <v>0</v>
      </c>
      <c r="N50" s="201">
        <v>28.88</v>
      </c>
      <c r="O50" s="201">
        <v>48.5</v>
      </c>
      <c r="P50" s="201">
        <v>66.459999999999994</v>
      </c>
      <c r="Q50" s="201">
        <v>1.92</v>
      </c>
      <c r="R50" s="201">
        <v>5.77</v>
      </c>
      <c r="S50" s="201">
        <v>3.85</v>
      </c>
      <c r="T50" s="201">
        <v>0</v>
      </c>
      <c r="U50" s="201">
        <v>284.60000000000002</v>
      </c>
      <c r="V50" s="201">
        <v>3.49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48.96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54.31</v>
      </c>
      <c r="AQ50" s="201">
        <v>11.55</v>
      </c>
      <c r="AR50" s="201">
        <v>25.45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86.64</v>
      </c>
      <c r="L51" s="201">
        <v>35.619999999999997</v>
      </c>
      <c r="M51" s="201">
        <v>0</v>
      </c>
      <c r="N51" s="201">
        <v>28.88</v>
      </c>
      <c r="O51" s="201">
        <v>48.5</v>
      </c>
      <c r="P51" s="201">
        <v>66.459999999999994</v>
      </c>
      <c r="Q51" s="201">
        <v>1.92</v>
      </c>
      <c r="R51" s="201">
        <v>5.78</v>
      </c>
      <c r="S51" s="201">
        <v>4</v>
      </c>
      <c r="T51" s="201">
        <v>0</v>
      </c>
      <c r="U51" s="201">
        <v>293.20999999999998</v>
      </c>
      <c r="V51" s="201">
        <v>3.49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48.96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36.58</v>
      </c>
      <c r="AQ51" s="201">
        <v>11.55</v>
      </c>
      <c r="AR51" s="201">
        <v>25.45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86.64</v>
      </c>
      <c r="L52" s="201">
        <v>35.619999999999997</v>
      </c>
      <c r="M52" s="201">
        <v>0</v>
      </c>
      <c r="N52" s="201">
        <v>28.88</v>
      </c>
      <c r="O52" s="201">
        <v>48.5</v>
      </c>
      <c r="P52" s="201">
        <v>66.459999999999994</v>
      </c>
      <c r="Q52" s="201">
        <v>1.92</v>
      </c>
      <c r="R52" s="201">
        <v>5.78</v>
      </c>
      <c r="S52" s="201">
        <v>3.85</v>
      </c>
      <c r="T52" s="201">
        <v>0</v>
      </c>
      <c r="U52" s="201">
        <v>293.58999999999997</v>
      </c>
      <c r="V52" s="201">
        <v>3.49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48.96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36.58</v>
      </c>
      <c r="AQ52" s="201">
        <v>11.55</v>
      </c>
      <c r="AR52" s="201">
        <v>25.45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86.64</v>
      </c>
      <c r="L53" s="201">
        <v>35.619999999999997</v>
      </c>
      <c r="M53" s="201">
        <v>0</v>
      </c>
      <c r="N53" s="201">
        <v>28.88</v>
      </c>
      <c r="O53" s="201">
        <v>48.5</v>
      </c>
      <c r="P53" s="201">
        <v>66.459999999999994</v>
      </c>
      <c r="Q53" s="201">
        <v>1.92</v>
      </c>
      <c r="R53" s="201">
        <v>5.78</v>
      </c>
      <c r="S53" s="201">
        <v>3.85</v>
      </c>
      <c r="T53" s="201">
        <v>0</v>
      </c>
      <c r="U53" s="201">
        <v>293.58999999999997</v>
      </c>
      <c r="V53" s="201">
        <v>3.49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48.96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36.58</v>
      </c>
      <c r="AQ53" s="201">
        <v>11.55</v>
      </c>
      <c r="AR53" s="201">
        <v>25.45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86.64</v>
      </c>
      <c r="L54" s="201">
        <v>35.619999999999997</v>
      </c>
      <c r="M54" s="201">
        <v>0</v>
      </c>
      <c r="N54" s="201">
        <v>28.88</v>
      </c>
      <c r="O54" s="201">
        <v>48.5</v>
      </c>
      <c r="P54" s="201">
        <v>66.459999999999994</v>
      </c>
      <c r="Q54" s="201">
        <v>1.92</v>
      </c>
      <c r="R54" s="201">
        <v>5.78</v>
      </c>
      <c r="S54" s="201">
        <v>3.85</v>
      </c>
      <c r="T54" s="201">
        <v>0</v>
      </c>
      <c r="U54" s="201">
        <v>293.58999999999997</v>
      </c>
      <c r="V54" s="201">
        <v>1.93</v>
      </c>
      <c r="W54" s="201">
        <v>6.74</v>
      </c>
      <c r="X54" s="201">
        <v>20.22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48.96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36.58</v>
      </c>
      <c r="AQ54" s="201">
        <v>11.55</v>
      </c>
      <c r="AR54" s="201">
        <v>25.45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86.64</v>
      </c>
      <c r="L55" s="201">
        <v>35.619999999999997</v>
      </c>
      <c r="M55" s="201">
        <v>0</v>
      </c>
      <c r="N55" s="201">
        <v>28.88</v>
      </c>
      <c r="O55" s="201">
        <v>50.38</v>
      </c>
      <c r="P55" s="201">
        <v>66.47</v>
      </c>
      <c r="Q55" s="201">
        <v>1.92</v>
      </c>
      <c r="R55" s="201">
        <v>5.78</v>
      </c>
      <c r="S55" s="201">
        <v>3.85</v>
      </c>
      <c r="T55" s="201">
        <v>0</v>
      </c>
      <c r="U55" s="201">
        <v>293.58999999999997</v>
      </c>
      <c r="V55" s="201">
        <v>1.93</v>
      </c>
      <c r="W55" s="201">
        <v>6.74</v>
      </c>
      <c r="X55" s="201">
        <v>20.22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48.96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36.58</v>
      </c>
      <c r="AQ55" s="201">
        <v>11.55</v>
      </c>
      <c r="AR55" s="201">
        <v>25.45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86.64</v>
      </c>
      <c r="L56" s="201">
        <v>35.619999999999997</v>
      </c>
      <c r="M56" s="201">
        <v>0</v>
      </c>
      <c r="N56" s="201">
        <v>28.88</v>
      </c>
      <c r="O56" s="201">
        <v>48.5</v>
      </c>
      <c r="P56" s="201">
        <v>66.47</v>
      </c>
      <c r="Q56" s="201">
        <v>1.92</v>
      </c>
      <c r="R56" s="201">
        <v>5.78</v>
      </c>
      <c r="S56" s="201">
        <v>3.85</v>
      </c>
      <c r="T56" s="201">
        <v>0</v>
      </c>
      <c r="U56" s="201">
        <v>293.58999999999997</v>
      </c>
      <c r="V56" s="201">
        <v>1.93</v>
      </c>
      <c r="W56" s="201">
        <v>6.74</v>
      </c>
      <c r="X56" s="201">
        <v>20.22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48.96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36.58</v>
      </c>
      <c r="AQ56" s="201">
        <v>11.55</v>
      </c>
      <c r="AR56" s="201">
        <v>25.45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86.64</v>
      </c>
      <c r="L57" s="201">
        <v>35.619999999999997</v>
      </c>
      <c r="M57" s="201">
        <v>0</v>
      </c>
      <c r="N57" s="201">
        <v>28.88</v>
      </c>
      <c r="O57" s="201">
        <v>48.5</v>
      </c>
      <c r="P57" s="201">
        <v>66.47</v>
      </c>
      <c r="Q57" s="201">
        <v>1.92</v>
      </c>
      <c r="R57" s="201">
        <v>5.78</v>
      </c>
      <c r="S57" s="201">
        <v>3.85</v>
      </c>
      <c r="T57" s="201">
        <v>0</v>
      </c>
      <c r="U57" s="201">
        <v>293.58999999999997</v>
      </c>
      <c r="V57" s="201">
        <v>1.93</v>
      </c>
      <c r="W57" s="201">
        <v>6.74</v>
      </c>
      <c r="X57" s="201">
        <v>20.22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48.96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36.58</v>
      </c>
      <c r="AQ57" s="201">
        <v>11.55</v>
      </c>
      <c r="AR57" s="201">
        <v>25.45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86.64</v>
      </c>
      <c r="L58" s="201">
        <v>35.619999999999997</v>
      </c>
      <c r="M58" s="201">
        <v>0</v>
      </c>
      <c r="N58" s="201">
        <v>28.88</v>
      </c>
      <c r="O58" s="201">
        <v>48.5</v>
      </c>
      <c r="P58" s="201">
        <v>66.47</v>
      </c>
      <c r="Q58" s="201">
        <v>1.92</v>
      </c>
      <c r="R58" s="201">
        <v>5.78</v>
      </c>
      <c r="S58" s="201">
        <v>3.85</v>
      </c>
      <c r="T58" s="201">
        <v>0</v>
      </c>
      <c r="U58" s="201">
        <v>293.58999999999997</v>
      </c>
      <c r="V58" s="201">
        <v>1.93</v>
      </c>
      <c r="W58" s="201">
        <v>6.74</v>
      </c>
      <c r="X58" s="201">
        <v>20.22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48.96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36.58</v>
      </c>
      <c r="AQ58" s="201">
        <v>11.55</v>
      </c>
      <c r="AR58" s="201">
        <v>25.45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86.64</v>
      </c>
      <c r="L59" s="201">
        <v>35.619999999999997</v>
      </c>
      <c r="M59" s="201">
        <v>0</v>
      </c>
      <c r="N59" s="201">
        <v>28.88</v>
      </c>
      <c r="O59" s="201">
        <v>48.5</v>
      </c>
      <c r="P59" s="201">
        <v>66.47</v>
      </c>
      <c r="Q59" s="201">
        <v>1.92</v>
      </c>
      <c r="R59" s="201">
        <v>5.78</v>
      </c>
      <c r="S59" s="201">
        <v>3.85</v>
      </c>
      <c r="T59" s="201">
        <v>0</v>
      </c>
      <c r="U59" s="201">
        <v>293.58999999999997</v>
      </c>
      <c r="V59" s="201">
        <v>1.93</v>
      </c>
      <c r="W59" s="201">
        <v>6.74</v>
      </c>
      <c r="X59" s="201">
        <v>20.22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48.96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36.58</v>
      </c>
      <c r="AQ59" s="201">
        <v>11.55</v>
      </c>
      <c r="AR59" s="201">
        <v>25.45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86.64</v>
      </c>
      <c r="L60" s="201">
        <v>35.619999999999997</v>
      </c>
      <c r="M60" s="201">
        <v>0</v>
      </c>
      <c r="N60" s="201">
        <v>28.88</v>
      </c>
      <c r="O60" s="201">
        <v>48.5</v>
      </c>
      <c r="P60" s="201">
        <v>66.47</v>
      </c>
      <c r="Q60" s="201">
        <v>1.92</v>
      </c>
      <c r="R60" s="201">
        <v>5.78</v>
      </c>
      <c r="S60" s="201">
        <v>3.85</v>
      </c>
      <c r="T60" s="201">
        <v>0</v>
      </c>
      <c r="U60" s="201">
        <v>293.58999999999997</v>
      </c>
      <c r="V60" s="201">
        <v>1.93</v>
      </c>
      <c r="W60" s="201">
        <v>6.74</v>
      </c>
      <c r="X60" s="201">
        <v>20.22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48.96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36.58</v>
      </c>
      <c r="AQ60" s="201">
        <v>11.55</v>
      </c>
      <c r="AR60" s="201">
        <v>25.45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86.64</v>
      </c>
      <c r="L61" s="201">
        <v>35.619999999999997</v>
      </c>
      <c r="M61" s="201">
        <v>0</v>
      </c>
      <c r="N61" s="201">
        <v>28.88</v>
      </c>
      <c r="O61" s="201">
        <v>48.5</v>
      </c>
      <c r="P61" s="201">
        <v>66.459999999999994</v>
      </c>
      <c r="Q61" s="201">
        <v>1.92</v>
      </c>
      <c r="R61" s="201">
        <v>5.78</v>
      </c>
      <c r="S61" s="201">
        <v>3.85</v>
      </c>
      <c r="T61" s="201">
        <v>0</v>
      </c>
      <c r="U61" s="201">
        <v>291.61</v>
      </c>
      <c r="V61" s="201">
        <v>1.93</v>
      </c>
      <c r="W61" s="201">
        <v>6.74</v>
      </c>
      <c r="X61" s="201">
        <v>20.22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48.96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36.58</v>
      </c>
      <c r="AQ61" s="201">
        <v>11.55</v>
      </c>
      <c r="AR61" s="201">
        <v>25.45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86.64</v>
      </c>
      <c r="L62" s="201">
        <v>35.619999999999997</v>
      </c>
      <c r="M62" s="201">
        <v>0</v>
      </c>
      <c r="N62" s="201">
        <v>28.88</v>
      </c>
      <c r="O62" s="201">
        <v>48.5</v>
      </c>
      <c r="P62" s="201">
        <v>66.459999999999994</v>
      </c>
      <c r="Q62" s="201">
        <v>1.92</v>
      </c>
      <c r="R62" s="201">
        <v>5.78</v>
      </c>
      <c r="S62" s="201">
        <v>3.85</v>
      </c>
      <c r="T62" s="201">
        <v>0</v>
      </c>
      <c r="U62" s="201">
        <v>291.61</v>
      </c>
      <c r="V62" s="201">
        <v>1.93</v>
      </c>
      <c r="W62" s="201">
        <v>6.74</v>
      </c>
      <c r="X62" s="201">
        <v>20.22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48.96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36.58</v>
      </c>
      <c r="AQ62" s="201">
        <v>11.55</v>
      </c>
      <c r="AR62" s="201">
        <v>25.45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86.64</v>
      </c>
      <c r="L63" s="201">
        <v>35.619999999999997</v>
      </c>
      <c r="M63" s="201">
        <v>0</v>
      </c>
      <c r="N63" s="201">
        <v>28.88</v>
      </c>
      <c r="O63" s="201">
        <v>41.19</v>
      </c>
      <c r="P63" s="201">
        <v>66.459999999999994</v>
      </c>
      <c r="Q63" s="201">
        <v>1.92</v>
      </c>
      <c r="R63" s="201">
        <v>5.78</v>
      </c>
      <c r="S63" s="201">
        <v>3.85</v>
      </c>
      <c r="T63" s="201">
        <v>0</v>
      </c>
      <c r="U63" s="201">
        <v>291.61</v>
      </c>
      <c r="V63" s="201">
        <v>1.93</v>
      </c>
      <c r="W63" s="201">
        <v>6.74</v>
      </c>
      <c r="X63" s="201">
        <v>20.22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48.96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36.58</v>
      </c>
      <c r="AQ63" s="201">
        <v>11.55</v>
      </c>
      <c r="AR63" s="201">
        <v>25.45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86.64</v>
      </c>
      <c r="L64" s="201">
        <v>35.619999999999997</v>
      </c>
      <c r="M64" s="201">
        <v>0</v>
      </c>
      <c r="N64" s="201">
        <v>28.88</v>
      </c>
      <c r="O64" s="201">
        <v>47.74</v>
      </c>
      <c r="P64" s="201">
        <v>66.459999999999994</v>
      </c>
      <c r="Q64" s="201">
        <v>1.92</v>
      </c>
      <c r="R64" s="201">
        <v>5.78</v>
      </c>
      <c r="S64" s="201">
        <v>3.85</v>
      </c>
      <c r="T64" s="201">
        <v>0</v>
      </c>
      <c r="U64" s="201">
        <v>291.61</v>
      </c>
      <c r="V64" s="201">
        <v>1.93</v>
      </c>
      <c r="W64" s="201">
        <v>6.74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48.96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36.58</v>
      </c>
      <c r="AQ64" s="201">
        <v>11.55</v>
      </c>
      <c r="AR64" s="201">
        <v>25.45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86.64</v>
      </c>
      <c r="L65" s="201">
        <v>35.619999999999997</v>
      </c>
      <c r="M65" s="201">
        <v>0</v>
      </c>
      <c r="N65" s="201">
        <v>28.88</v>
      </c>
      <c r="O65" s="201">
        <v>48.5</v>
      </c>
      <c r="P65" s="201">
        <v>66.459999999999994</v>
      </c>
      <c r="Q65" s="201">
        <v>1.92</v>
      </c>
      <c r="R65" s="201">
        <v>5.78</v>
      </c>
      <c r="S65" s="201">
        <v>3.85</v>
      </c>
      <c r="T65" s="201">
        <v>0</v>
      </c>
      <c r="U65" s="201">
        <v>291.61</v>
      </c>
      <c r="V65" s="201">
        <v>1.93</v>
      </c>
      <c r="W65" s="201">
        <v>6.74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48.96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36.58</v>
      </c>
      <c r="AQ65" s="201">
        <v>11.55</v>
      </c>
      <c r="AR65" s="201">
        <v>25.45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86.64</v>
      </c>
      <c r="L66" s="201">
        <v>35.619999999999997</v>
      </c>
      <c r="M66" s="201">
        <v>0</v>
      </c>
      <c r="N66" s="201">
        <v>28.88</v>
      </c>
      <c r="O66" s="201">
        <v>48.5</v>
      </c>
      <c r="P66" s="201">
        <v>66.459999999999994</v>
      </c>
      <c r="Q66" s="201">
        <v>1.92</v>
      </c>
      <c r="R66" s="201">
        <v>5.78</v>
      </c>
      <c r="S66" s="201">
        <v>3.85</v>
      </c>
      <c r="T66" s="201">
        <v>0</v>
      </c>
      <c r="U66" s="201">
        <v>291.61</v>
      </c>
      <c r="V66" s="201">
        <v>1.93</v>
      </c>
      <c r="W66" s="201">
        <v>6.74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48.96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36.58</v>
      </c>
      <c r="AQ66" s="201">
        <v>11.55</v>
      </c>
      <c r="AR66" s="201">
        <v>25.45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86.64</v>
      </c>
      <c r="L67" s="201">
        <v>35.619999999999997</v>
      </c>
      <c r="M67" s="201">
        <v>0</v>
      </c>
      <c r="N67" s="201">
        <v>28.88</v>
      </c>
      <c r="O67" s="201">
        <v>48.5</v>
      </c>
      <c r="P67" s="201">
        <v>66.459999999999994</v>
      </c>
      <c r="Q67" s="201">
        <v>1.92</v>
      </c>
      <c r="R67" s="201">
        <v>5.78</v>
      </c>
      <c r="S67" s="201">
        <v>3.85</v>
      </c>
      <c r="T67" s="201">
        <v>0</v>
      </c>
      <c r="U67" s="201">
        <v>291.61</v>
      </c>
      <c r="V67" s="201">
        <v>3.49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48.96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36.58</v>
      </c>
      <c r="AQ67" s="201">
        <v>11.55</v>
      </c>
      <c r="AR67" s="201">
        <v>25.45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86.64</v>
      </c>
      <c r="L68" s="201">
        <v>35.619999999999997</v>
      </c>
      <c r="M68" s="201">
        <v>0</v>
      </c>
      <c r="N68" s="201">
        <v>28.88</v>
      </c>
      <c r="O68" s="201">
        <v>48.5</v>
      </c>
      <c r="P68" s="201">
        <v>66.459999999999994</v>
      </c>
      <c r="Q68" s="201">
        <v>1.92</v>
      </c>
      <c r="R68" s="201">
        <v>5.78</v>
      </c>
      <c r="S68" s="201">
        <v>3.85</v>
      </c>
      <c r="T68" s="201">
        <v>0</v>
      </c>
      <c r="U68" s="201">
        <v>291.61</v>
      </c>
      <c r="V68" s="201">
        <v>3.49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48.96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54.31</v>
      </c>
      <c r="AQ68" s="201">
        <v>11.55</v>
      </c>
      <c r="AR68" s="201">
        <v>25.45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86.64</v>
      </c>
      <c r="L69" s="201">
        <v>35.619999999999997</v>
      </c>
      <c r="M69" s="201">
        <v>0</v>
      </c>
      <c r="N69" s="201">
        <v>28.88</v>
      </c>
      <c r="O69" s="201">
        <v>48.5</v>
      </c>
      <c r="P69" s="201">
        <v>66.459999999999994</v>
      </c>
      <c r="Q69" s="201">
        <v>1.92</v>
      </c>
      <c r="R69" s="201">
        <v>5.78</v>
      </c>
      <c r="S69" s="201">
        <v>3.85</v>
      </c>
      <c r="T69" s="201">
        <v>0</v>
      </c>
      <c r="U69" s="201">
        <v>291.61</v>
      </c>
      <c r="V69" s="201">
        <v>3.49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48.96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54.31</v>
      </c>
      <c r="AQ69" s="201">
        <v>11.55</v>
      </c>
      <c r="AR69" s="201">
        <v>25.45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86.64</v>
      </c>
      <c r="L70" s="201">
        <v>35.619999999999997</v>
      </c>
      <c r="M70" s="201">
        <v>0</v>
      </c>
      <c r="N70" s="201">
        <v>28.88</v>
      </c>
      <c r="O70" s="201">
        <v>48.5</v>
      </c>
      <c r="P70" s="201">
        <v>66.459999999999994</v>
      </c>
      <c r="Q70" s="201">
        <v>1.92</v>
      </c>
      <c r="R70" s="201">
        <v>4.63</v>
      </c>
      <c r="S70" s="201">
        <v>3.77</v>
      </c>
      <c r="T70" s="201">
        <v>0</v>
      </c>
      <c r="U70" s="201">
        <v>291.61</v>
      </c>
      <c r="V70" s="201">
        <v>3.48</v>
      </c>
      <c r="W70" s="201">
        <v>10.6</v>
      </c>
      <c r="X70" s="201">
        <v>31.91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54.32</v>
      </c>
      <c r="AQ70" s="201">
        <v>11.55</v>
      </c>
      <c r="AR70" s="201">
        <v>25.45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86.34</v>
      </c>
      <c r="L71" s="201">
        <v>52.8</v>
      </c>
      <c r="M71" s="201">
        <v>0</v>
      </c>
      <c r="N71" s="201">
        <v>28.88</v>
      </c>
      <c r="O71" s="201">
        <v>48.5</v>
      </c>
      <c r="P71" s="201">
        <v>66.459999999999994</v>
      </c>
      <c r="Q71" s="201">
        <v>1.92</v>
      </c>
      <c r="R71" s="201">
        <v>5.48</v>
      </c>
      <c r="S71" s="201">
        <v>3.85</v>
      </c>
      <c r="T71" s="201">
        <v>0</v>
      </c>
      <c r="U71" s="201">
        <v>291.61</v>
      </c>
      <c r="V71" s="201">
        <v>3.49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48.96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54.31</v>
      </c>
      <c r="AQ71" s="201">
        <v>11.55</v>
      </c>
      <c r="AR71" s="201">
        <v>24.14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86.64</v>
      </c>
      <c r="L72" s="201">
        <v>36.67</v>
      </c>
      <c r="M72" s="201">
        <v>0</v>
      </c>
      <c r="N72" s="201">
        <v>28.88</v>
      </c>
      <c r="O72" s="201">
        <v>48.5</v>
      </c>
      <c r="P72" s="201">
        <v>66.459999999999994</v>
      </c>
      <c r="Q72" s="201">
        <v>1.92</v>
      </c>
      <c r="R72" s="201">
        <v>10.3</v>
      </c>
      <c r="S72" s="201">
        <v>3.85</v>
      </c>
      <c r="T72" s="201">
        <v>0</v>
      </c>
      <c r="U72" s="201">
        <v>291.61</v>
      </c>
      <c r="V72" s="201">
        <v>3.49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48.96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54.31</v>
      </c>
      <c r="AQ72" s="201">
        <v>11.55</v>
      </c>
      <c r="AR72" s="201">
        <v>12.87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86.64</v>
      </c>
      <c r="L73" s="201">
        <v>35.619999999999997</v>
      </c>
      <c r="M73" s="201">
        <v>0</v>
      </c>
      <c r="N73" s="201">
        <v>28.88</v>
      </c>
      <c r="O73" s="201">
        <v>48.5</v>
      </c>
      <c r="P73" s="201">
        <v>66.459999999999994</v>
      </c>
      <c r="Q73" s="201">
        <v>2.67</v>
      </c>
      <c r="R73" s="201">
        <v>10.37</v>
      </c>
      <c r="S73" s="201">
        <v>6.45</v>
      </c>
      <c r="T73" s="201">
        <v>0</v>
      </c>
      <c r="U73" s="201">
        <v>291.61</v>
      </c>
      <c r="V73" s="201">
        <v>3.48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48.96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54.32</v>
      </c>
      <c r="AQ73" s="201">
        <v>16.62</v>
      </c>
      <c r="AR73" s="201">
        <v>5.84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86.08</v>
      </c>
      <c r="L74" s="201">
        <v>35.619999999999997</v>
      </c>
      <c r="M74" s="201">
        <v>0</v>
      </c>
      <c r="N74" s="201">
        <v>28.88</v>
      </c>
      <c r="O74" s="201">
        <v>48.5</v>
      </c>
      <c r="P74" s="201">
        <v>66.459999999999994</v>
      </c>
      <c r="Q74" s="201">
        <v>2.67</v>
      </c>
      <c r="R74" s="201">
        <v>10.37</v>
      </c>
      <c r="S74" s="201">
        <v>6.45</v>
      </c>
      <c r="T74" s="201">
        <v>0</v>
      </c>
      <c r="U74" s="201">
        <v>291.61</v>
      </c>
      <c r="V74" s="201">
        <v>3.48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48.96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54.32</v>
      </c>
      <c r="AQ74" s="201">
        <v>16.62</v>
      </c>
      <c r="AR74" s="201">
        <v>1.41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91.46</v>
      </c>
      <c r="L75" s="201">
        <v>62.8</v>
      </c>
      <c r="M75" s="201">
        <v>0</v>
      </c>
      <c r="N75" s="201">
        <v>28.88</v>
      </c>
      <c r="O75" s="201">
        <v>48.5</v>
      </c>
      <c r="P75" s="201">
        <v>66.459999999999994</v>
      </c>
      <c r="Q75" s="201">
        <v>2.67</v>
      </c>
      <c r="R75" s="201">
        <v>10.37</v>
      </c>
      <c r="S75" s="201">
        <v>6.45</v>
      </c>
      <c r="T75" s="201">
        <v>0</v>
      </c>
      <c r="U75" s="201">
        <v>291.61</v>
      </c>
      <c r="V75" s="201">
        <v>3.49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49.9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54.31</v>
      </c>
      <c r="AQ75" s="201">
        <v>16.62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91.46</v>
      </c>
      <c r="L76" s="201">
        <v>62.8</v>
      </c>
      <c r="M76" s="201">
        <v>0</v>
      </c>
      <c r="N76" s="201">
        <v>28.88</v>
      </c>
      <c r="O76" s="201">
        <v>48.5</v>
      </c>
      <c r="P76" s="201">
        <v>66.459999999999994</v>
      </c>
      <c r="Q76" s="201">
        <v>2.67</v>
      </c>
      <c r="R76" s="201">
        <v>10.37</v>
      </c>
      <c r="S76" s="201">
        <v>6.45</v>
      </c>
      <c r="T76" s="201">
        <v>0</v>
      </c>
      <c r="U76" s="201">
        <v>291.61</v>
      </c>
      <c r="V76" s="201">
        <v>3.49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49.9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54.31</v>
      </c>
      <c r="AQ76" s="201">
        <v>16.62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86.53</v>
      </c>
      <c r="L77" s="201">
        <v>62.8</v>
      </c>
      <c r="M77" s="201">
        <v>0</v>
      </c>
      <c r="N77" s="201">
        <v>28.88</v>
      </c>
      <c r="O77" s="201">
        <v>48.5</v>
      </c>
      <c r="P77" s="201">
        <v>66.459999999999994</v>
      </c>
      <c r="Q77" s="201">
        <v>2.61</v>
      </c>
      <c r="R77" s="201">
        <v>10.37</v>
      </c>
      <c r="S77" s="201">
        <v>6.22</v>
      </c>
      <c r="T77" s="201">
        <v>0</v>
      </c>
      <c r="U77" s="201">
        <v>291.61</v>
      </c>
      <c r="V77" s="201">
        <v>3.48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61.86</v>
      </c>
      <c r="AQ77" s="201">
        <v>16.62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87.95</v>
      </c>
      <c r="L78" s="201">
        <v>62.75</v>
      </c>
      <c r="M78" s="201">
        <v>0</v>
      </c>
      <c r="N78" s="201">
        <v>28.88</v>
      </c>
      <c r="O78" s="201">
        <v>48.5</v>
      </c>
      <c r="P78" s="201">
        <v>66.459999999999994</v>
      </c>
      <c r="Q78" s="201">
        <v>2.67</v>
      </c>
      <c r="R78" s="201">
        <v>10.37</v>
      </c>
      <c r="S78" s="201">
        <v>6.45</v>
      </c>
      <c r="T78" s="201">
        <v>0</v>
      </c>
      <c r="U78" s="201">
        <v>291.61</v>
      </c>
      <c r="V78" s="201">
        <v>3.48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61.86</v>
      </c>
      <c r="AQ78" s="201">
        <v>16.62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85.68</v>
      </c>
      <c r="L79" s="201">
        <v>62.75</v>
      </c>
      <c r="M79" s="201">
        <v>0</v>
      </c>
      <c r="N79" s="201">
        <v>28.88</v>
      </c>
      <c r="O79" s="201">
        <v>48.5</v>
      </c>
      <c r="P79" s="201">
        <v>66.459999999999994</v>
      </c>
      <c r="Q79" s="201">
        <v>2.67</v>
      </c>
      <c r="R79" s="201">
        <v>10.37</v>
      </c>
      <c r="S79" s="201">
        <v>6.45</v>
      </c>
      <c r="T79" s="201">
        <v>0</v>
      </c>
      <c r="U79" s="201">
        <v>291.61</v>
      </c>
      <c r="V79" s="201">
        <v>3.48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61.86</v>
      </c>
      <c r="AQ79" s="201">
        <v>16.62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85.68</v>
      </c>
      <c r="L80" s="201">
        <v>62.75</v>
      </c>
      <c r="M80" s="201">
        <v>0</v>
      </c>
      <c r="N80" s="201">
        <v>28.88</v>
      </c>
      <c r="O80" s="201">
        <v>48.5</v>
      </c>
      <c r="P80" s="201">
        <v>66.459999999999994</v>
      </c>
      <c r="Q80" s="201">
        <v>2.67</v>
      </c>
      <c r="R80" s="201">
        <v>10.37</v>
      </c>
      <c r="S80" s="201">
        <v>6.45</v>
      </c>
      <c r="T80" s="201">
        <v>0</v>
      </c>
      <c r="U80" s="201">
        <v>291.61</v>
      </c>
      <c r="V80" s="201">
        <v>3.48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61.86</v>
      </c>
      <c r="AQ80" s="201">
        <v>16.62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85.69</v>
      </c>
      <c r="L81" s="201">
        <v>62.75</v>
      </c>
      <c r="M81" s="201">
        <v>0</v>
      </c>
      <c r="N81" s="201">
        <v>28.88</v>
      </c>
      <c r="O81" s="201">
        <v>48.5</v>
      </c>
      <c r="P81" s="201">
        <v>66.459999999999994</v>
      </c>
      <c r="Q81" s="201">
        <v>2.67</v>
      </c>
      <c r="R81" s="201">
        <v>10.37</v>
      </c>
      <c r="S81" s="201">
        <v>6.45</v>
      </c>
      <c r="T81" s="201">
        <v>0</v>
      </c>
      <c r="U81" s="201">
        <v>291.61</v>
      </c>
      <c r="V81" s="201">
        <v>3.48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61.86</v>
      </c>
      <c r="AQ81" s="201">
        <v>16.62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85.68</v>
      </c>
      <c r="L82" s="201">
        <v>62.8</v>
      </c>
      <c r="M82" s="201">
        <v>0</v>
      </c>
      <c r="N82" s="201">
        <v>28.88</v>
      </c>
      <c r="O82" s="201">
        <v>48.5</v>
      </c>
      <c r="P82" s="201">
        <v>66.459999999999994</v>
      </c>
      <c r="Q82" s="201">
        <v>2.67</v>
      </c>
      <c r="R82" s="201">
        <v>10.37</v>
      </c>
      <c r="S82" s="201">
        <v>6.45</v>
      </c>
      <c r="T82" s="201">
        <v>0</v>
      </c>
      <c r="U82" s="201">
        <v>291.61</v>
      </c>
      <c r="V82" s="201">
        <v>3.48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45.91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61.86</v>
      </c>
      <c r="AQ82" s="201">
        <v>16.62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85.68</v>
      </c>
      <c r="L83" s="201">
        <v>62.8</v>
      </c>
      <c r="M83" s="201">
        <v>0</v>
      </c>
      <c r="N83" s="201">
        <v>28.88</v>
      </c>
      <c r="O83" s="201">
        <v>48.5</v>
      </c>
      <c r="P83" s="201">
        <v>66.459999999999994</v>
      </c>
      <c r="Q83" s="201">
        <v>2.67</v>
      </c>
      <c r="R83" s="201">
        <v>10.37</v>
      </c>
      <c r="S83" s="201">
        <v>6.45</v>
      </c>
      <c r="T83" s="201">
        <v>0</v>
      </c>
      <c r="U83" s="201">
        <v>291.61</v>
      </c>
      <c r="V83" s="201">
        <v>3.48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49.9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61.86</v>
      </c>
      <c r="AQ83" s="201">
        <v>16.62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85.68</v>
      </c>
      <c r="L84" s="201">
        <v>62.8</v>
      </c>
      <c r="M84" s="201">
        <v>0</v>
      </c>
      <c r="N84" s="201">
        <v>28.88</v>
      </c>
      <c r="O84" s="201">
        <v>48.5</v>
      </c>
      <c r="P84" s="201">
        <v>66.459999999999994</v>
      </c>
      <c r="Q84" s="201">
        <v>2.67</v>
      </c>
      <c r="R84" s="201">
        <v>10.37</v>
      </c>
      <c r="S84" s="201">
        <v>6.45</v>
      </c>
      <c r="T84" s="201">
        <v>0</v>
      </c>
      <c r="U84" s="201">
        <v>291.61</v>
      </c>
      <c r="V84" s="201">
        <v>3.48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49.9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61.86</v>
      </c>
      <c r="AQ84" s="201">
        <v>16.62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85.68</v>
      </c>
      <c r="L85" s="201">
        <v>62.8</v>
      </c>
      <c r="M85" s="201">
        <v>0</v>
      </c>
      <c r="N85" s="201">
        <v>28.88</v>
      </c>
      <c r="O85" s="201">
        <v>48.5</v>
      </c>
      <c r="P85" s="201">
        <v>66.459999999999994</v>
      </c>
      <c r="Q85" s="201">
        <v>2.67</v>
      </c>
      <c r="R85" s="201">
        <v>10.37</v>
      </c>
      <c r="S85" s="201">
        <v>6.45</v>
      </c>
      <c r="T85" s="201">
        <v>0</v>
      </c>
      <c r="U85" s="201">
        <v>291.61</v>
      </c>
      <c r="V85" s="201">
        <v>3.48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49.9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61.86</v>
      </c>
      <c r="AQ85" s="201">
        <v>16.62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85.68</v>
      </c>
      <c r="L86" s="201">
        <v>62.8</v>
      </c>
      <c r="M86" s="201">
        <v>0</v>
      </c>
      <c r="N86" s="201">
        <v>28.88</v>
      </c>
      <c r="O86" s="201">
        <v>48.5</v>
      </c>
      <c r="P86" s="201">
        <v>66.459999999999994</v>
      </c>
      <c r="Q86" s="201">
        <v>2.67</v>
      </c>
      <c r="R86" s="201">
        <v>10.37</v>
      </c>
      <c r="S86" s="201">
        <v>6.45</v>
      </c>
      <c r="T86" s="201">
        <v>0</v>
      </c>
      <c r="U86" s="201">
        <v>291.61</v>
      </c>
      <c r="V86" s="201">
        <v>3.48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49.9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61.86</v>
      </c>
      <c r="AQ86" s="201">
        <v>16.62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85.68</v>
      </c>
      <c r="L87" s="201">
        <v>34.659999999999997</v>
      </c>
      <c r="M87" s="201">
        <v>0</v>
      </c>
      <c r="N87" s="201">
        <v>28.88</v>
      </c>
      <c r="O87" s="201">
        <v>48.5</v>
      </c>
      <c r="P87" s="201">
        <v>66.459999999999994</v>
      </c>
      <c r="Q87" s="201">
        <v>2.67</v>
      </c>
      <c r="R87" s="201">
        <v>10.37</v>
      </c>
      <c r="S87" s="201">
        <v>6.45</v>
      </c>
      <c r="T87" s="201">
        <v>0</v>
      </c>
      <c r="U87" s="201">
        <v>291.61</v>
      </c>
      <c r="V87" s="201">
        <v>3.48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49.9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61.86</v>
      </c>
      <c r="AQ87" s="201">
        <v>11.55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85.68</v>
      </c>
      <c r="L88" s="201">
        <v>34.659999999999997</v>
      </c>
      <c r="M88" s="201">
        <v>0</v>
      </c>
      <c r="N88" s="201">
        <v>28.88</v>
      </c>
      <c r="O88" s="201">
        <v>48.5</v>
      </c>
      <c r="P88" s="201">
        <v>66.459999999999994</v>
      </c>
      <c r="Q88" s="201">
        <v>2.67</v>
      </c>
      <c r="R88" s="201">
        <v>10.37</v>
      </c>
      <c r="S88" s="201">
        <v>6.45</v>
      </c>
      <c r="T88" s="201">
        <v>0</v>
      </c>
      <c r="U88" s="201">
        <v>291.61</v>
      </c>
      <c r="V88" s="201">
        <v>3.48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49.9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61.86</v>
      </c>
      <c r="AQ88" s="201">
        <v>11.55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85.68</v>
      </c>
      <c r="L89" s="201">
        <v>34.659999999999997</v>
      </c>
      <c r="M89" s="201">
        <v>0</v>
      </c>
      <c r="N89" s="201">
        <v>28.88</v>
      </c>
      <c r="O89" s="201">
        <v>48.5</v>
      </c>
      <c r="P89" s="201">
        <v>66.459999999999994</v>
      </c>
      <c r="Q89" s="201">
        <v>2.67</v>
      </c>
      <c r="R89" s="201">
        <v>10.37</v>
      </c>
      <c r="S89" s="201">
        <v>6.45</v>
      </c>
      <c r="T89" s="201">
        <v>0</v>
      </c>
      <c r="U89" s="201">
        <v>291.61</v>
      </c>
      <c r="V89" s="201">
        <v>3.49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49.9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61.86</v>
      </c>
      <c r="AQ89" s="201">
        <v>11.55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85.68</v>
      </c>
      <c r="L90" s="201">
        <v>34.29</v>
      </c>
      <c r="M90" s="201">
        <v>0</v>
      </c>
      <c r="N90" s="201">
        <v>28.88</v>
      </c>
      <c r="O90" s="201">
        <v>48.5</v>
      </c>
      <c r="P90" s="201">
        <v>66.459999999999994</v>
      </c>
      <c r="Q90" s="201">
        <v>2.67</v>
      </c>
      <c r="R90" s="201">
        <v>10.37</v>
      </c>
      <c r="S90" s="201">
        <v>6.45</v>
      </c>
      <c r="T90" s="201">
        <v>0</v>
      </c>
      <c r="U90" s="201">
        <v>291.61</v>
      </c>
      <c r="V90" s="201">
        <v>3.49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49.9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61.86</v>
      </c>
      <c r="AQ90" s="201">
        <v>11.55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85.68</v>
      </c>
      <c r="L91" s="201">
        <v>34.29</v>
      </c>
      <c r="M91" s="201">
        <v>0</v>
      </c>
      <c r="N91" s="201">
        <v>28.88</v>
      </c>
      <c r="O91" s="201">
        <v>48.5</v>
      </c>
      <c r="P91" s="201">
        <v>66.459999999999994</v>
      </c>
      <c r="Q91" s="201">
        <v>1.92</v>
      </c>
      <c r="R91" s="201">
        <v>10.37</v>
      </c>
      <c r="S91" s="201">
        <v>3.96</v>
      </c>
      <c r="T91" s="201">
        <v>0</v>
      </c>
      <c r="U91" s="201">
        <v>291.61</v>
      </c>
      <c r="V91" s="201">
        <v>3.48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49.9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61.86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85.68</v>
      </c>
      <c r="L92" s="201">
        <v>34.29</v>
      </c>
      <c r="M92" s="201">
        <v>0</v>
      </c>
      <c r="N92" s="201">
        <v>28.88</v>
      </c>
      <c r="O92" s="201">
        <v>48.5</v>
      </c>
      <c r="P92" s="201">
        <v>66.459999999999994</v>
      </c>
      <c r="Q92" s="201">
        <v>1.93</v>
      </c>
      <c r="R92" s="201">
        <v>10.37</v>
      </c>
      <c r="S92" s="201">
        <v>3.85</v>
      </c>
      <c r="T92" s="201">
        <v>0</v>
      </c>
      <c r="U92" s="201">
        <v>291.61</v>
      </c>
      <c r="V92" s="201">
        <v>3.48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49.9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61.86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88.89</v>
      </c>
      <c r="L93" s="201">
        <v>34.29</v>
      </c>
      <c r="M93" s="201">
        <v>0</v>
      </c>
      <c r="N93" s="201">
        <v>28.88</v>
      </c>
      <c r="O93" s="201">
        <v>48.5</v>
      </c>
      <c r="P93" s="201">
        <v>66.459999999999994</v>
      </c>
      <c r="Q93" s="201">
        <v>1.92</v>
      </c>
      <c r="R93" s="201">
        <v>10.37</v>
      </c>
      <c r="S93" s="201">
        <v>3.85</v>
      </c>
      <c r="T93" s="201">
        <v>0</v>
      </c>
      <c r="U93" s="201">
        <v>291.61</v>
      </c>
      <c r="V93" s="201">
        <v>3.49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49.9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61.86</v>
      </c>
      <c r="AQ93" s="201">
        <v>11.55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85.68</v>
      </c>
      <c r="L94" s="201">
        <v>34.29</v>
      </c>
      <c r="M94" s="201">
        <v>0</v>
      </c>
      <c r="N94" s="201">
        <v>28.88</v>
      </c>
      <c r="O94" s="201">
        <v>48.5</v>
      </c>
      <c r="P94" s="201">
        <v>66.459999999999994</v>
      </c>
      <c r="Q94" s="201">
        <v>1.92</v>
      </c>
      <c r="R94" s="201">
        <v>10.37</v>
      </c>
      <c r="S94" s="201">
        <v>3.85</v>
      </c>
      <c r="T94" s="201">
        <v>0</v>
      </c>
      <c r="U94" s="201">
        <v>291.61</v>
      </c>
      <c r="V94" s="201">
        <v>3.49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49.9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61.86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85.68</v>
      </c>
      <c r="L95" s="201">
        <v>34.29</v>
      </c>
      <c r="M95" s="201">
        <v>0</v>
      </c>
      <c r="N95" s="201">
        <v>28.88</v>
      </c>
      <c r="O95" s="201">
        <v>48.5</v>
      </c>
      <c r="P95" s="201">
        <v>66.459999999999994</v>
      </c>
      <c r="Q95" s="201">
        <v>1.93</v>
      </c>
      <c r="R95" s="201">
        <v>10.37</v>
      </c>
      <c r="S95" s="201">
        <v>3.27</v>
      </c>
      <c r="T95" s="201">
        <v>0</v>
      </c>
      <c r="U95" s="201">
        <v>291.61</v>
      </c>
      <c r="V95" s="201">
        <v>3.48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49.9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61.86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85.68</v>
      </c>
      <c r="L96" s="201">
        <v>34.29</v>
      </c>
      <c r="M96" s="201">
        <v>0</v>
      </c>
      <c r="N96" s="201">
        <v>28.88</v>
      </c>
      <c r="O96" s="201">
        <v>48.5</v>
      </c>
      <c r="P96" s="201">
        <v>66.459999999999994</v>
      </c>
      <c r="Q96" s="201">
        <v>1.93</v>
      </c>
      <c r="R96" s="201">
        <v>10.37</v>
      </c>
      <c r="S96" s="201">
        <v>3.85</v>
      </c>
      <c r="T96" s="201">
        <v>0</v>
      </c>
      <c r="U96" s="201">
        <v>291.61</v>
      </c>
      <c r="V96" s="201">
        <v>3.48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49.9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61.86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85.68</v>
      </c>
      <c r="L97" s="201">
        <v>34.29</v>
      </c>
      <c r="M97" s="201">
        <v>0</v>
      </c>
      <c r="N97" s="201">
        <v>28.88</v>
      </c>
      <c r="O97" s="201">
        <v>48.5</v>
      </c>
      <c r="P97" s="201">
        <v>66.459999999999994</v>
      </c>
      <c r="Q97" s="201">
        <v>1.93</v>
      </c>
      <c r="R97" s="201">
        <v>10.37</v>
      </c>
      <c r="S97" s="201">
        <v>3.85</v>
      </c>
      <c r="T97" s="201">
        <v>0</v>
      </c>
      <c r="U97" s="201">
        <v>291.61</v>
      </c>
      <c r="V97" s="201">
        <v>3.48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49.9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61.86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85.68</v>
      </c>
      <c r="L98" s="201">
        <v>34.29</v>
      </c>
      <c r="M98" s="201">
        <v>0</v>
      </c>
      <c r="N98" s="201">
        <v>28.88</v>
      </c>
      <c r="O98" s="201">
        <v>48.5</v>
      </c>
      <c r="P98" s="201">
        <v>66.459999999999994</v>
      </c>
      <c r="Q98" s="201">
        <v>1.93</v>
      </c>
      <c r="R98" s="201">
        <v>10.37</v>
      </c>
      <c r="S98" s="201">
        <v>3.85</v>
      </c>
      <c r="T98" s="201">
        <v>0</v>
      </c>
      <c r="U98" s="201">
        <v>291.61</v>
      </c>
      <c r="V98" s="201">
        <v>3.48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49.9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61.86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2.3485500000000026</v>
      </c>
      <c r="L99">
        <f t="shared" si="0"/>
        <v>1.0628324999999996</v>
      </c>
      <c r="M99">
        <f t="shared" si="0"/>
        <v>0</v>
      </c>
      <c r="N99">
        <f t="shared" si="0"/>
        <v>0.69312000000000162</v>
      </c>
      <c r="O99">
        <f t="shared" si="0"/>
        <v>1.1624524999999999</v>
      </c>
      <c r="P99">
        <f t="shared" si="0"/>
        <v>1.5950550000000003</v>
      </c>
      <c r="Q99">
        <f t="shared" si="0"/>
        <v>5.3414999999999935E-2</v>
      </c>
      <c r="R99">
        <f t="shared" si="0"/>
        <v>0.20179249999999987</v>
      </c>
      <c r="S99">
        <f t="shared" si="0"/>
        <v>0.11754000000000001</v>
      </c>
      <c r="T99">
        <f t="shared" si="0"/>
        <v>0</v>
      </c>
      <c r="U99">
        <f t="shared" si="0"/>
        <v>6.6971125000000082</v>
      </c>
      <c r="V99">
        <f t="shared" si="0"/>
        <v>7.3537500000000033E-2</v>
      </c>
      <c r="W99">
        <f t="shared" si="0"/>
        <v>0.24205750000000031</v>
      </c>
      <c r="X99">
        <f t="shared" si="0"/>
        <v>0.82417500000000121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1.1773874999999991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1.2971249999999983</v>
      </c>
      <c r="AQ99">
        <f t="shared" si="0"/>
        <v>0.34720499999999915</v>
      </c>
      <c r="AR99">
        <f t="shared" si="0"/>
        <v>0.25570500000000018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4.45</v>
      </c>
      <c r="L3" s="201">
        <v>336.95</v>
      </c>
      <c r="M3" s="201">
        <v>27.18</v>
      </c>
      <c r="N3" s="201">
        <v>34.89</v>
      </c>
      <c r="O3" s="201">
        <v>0</v>
      </c>
      <c r="P3" s="201">
        <v>41.14</v>
      </c>
      <c r="Q3" s="201">
        <v>3.22</v>
      </c>
      <c r="R3" s="201">
        <v>12.53</v>
      </c>
      <c r="S3" s="201">
        <v>7.8</v>
      </c>
      <c r="T3" s="201">
        <v>0</v>
      </c>
      <c r="U3" s="201">
        <v>20.61</v>
      </c>
      <c r="V3" s="201">
        <v>4.21</v>
      </c>
      <c r="W3" s="201">
        <v>13.71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60.3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74.790000000000006</v>
      </c>
      <c r="AQ3" s="201">
        <v>26.64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336.95</v>
      </c>
      <c r="M4" s="201">
        <v>27.18</v>
      </c>
      <c r="N4" s="201">
        <v>34.89</v>
      </c>
      <c r="O4" s="201">
        <v>0</v>
      </c>
      <c r="P4" s="201">
        <v>41.14</v>
      </c>
      <c r="Q4" s="201">
        <v>3.22</v>
      </c>
      <c r="R4" s="201">
        <v>12.53</v>
      </c>
      <c r="S4" s="201">
        <v>7.8</v>
      </c>
      <c r="T4" s="201">
        <v>0</v>
      </c>
      <c r="U4" s="201">
        <v>20.61</v>
      </c>
      <c r="V4" s="201">
        <v>4.21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60.3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74.790000000000006</v>
      </c>
      <c r="AQ4" s="201">
        <v>26.64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336.95</v>
      </c>
      <c r="M5" s="201">
        <v>27.18</v>
      </c>
      <c r="N5" s="201">
        <v>34.89</v>
      </c>
      <c r="O5" s="201">
        <v>0</v>
      </c>
      <c r="P5" s="201">
        <v>41.14</v>
      </c>
      <c r="Q5" s="201">
        <v>3.22</v>
      </c>
      <c r="R5" s="201">
        <v>12.53</v>
      </c>
      <c r="S5" s="201">
        <v>7.8</v>
      </c>
      <c r="T5" s="201">
        <v>0</v>
      </c>
      <c r="U5" s="201">
        <v>20.61</v>
      </c>
      <c r="V5" s="201">
        <v>4.21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60.3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74.790000000000006</v>
      </c>
      <c r="AQ5" s="201">
        <v>26.64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336.95</v>
      </c>
      <c r="M6" s="201">
        <v>27.18</v>
      </c>
      <c r="N6" s="201">
        <v>34.89</v>
      </c>
      <c r="O6" s="201">
        <v>0</v>
      </c>
      <c r="P6" s="201">
        <v>41.14</v>
      </c>
      <c r="Q6" s="201">
        <v>3.22</v>
      </c>
      <c r="R6" s="201">
        <v>12.53</v>
      </c>
      <c r="S6" s="201">
        <v>7.8</v>
      </c>
      <c r="T6" s="201">
        <v>0</v>
      </c>
      <c r="U6" s="201">
        <v>20.61</v>
      </c>
      <c r="V6" s="201">
        <v>4.21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60.3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74.790000000000006</v>
      </c>
      <c r="AQ6" s="201">
        <v>26.64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336.95</v>
      </c>
      <c r="M7" s="201">
        <v>27.18</v>
      </c>
      <c r="N7" s="201">
        <v>34.89</v>
      </c>
      <c r="O7" s="201">
        <v>0</v>
      </c>
      <c r="P7" s="201">
        <v>41.14</v>
      </c>
      <c r="Q7" s="201">
        <v>3.22</v>
      </c>
      <c r="R7" s="201">
        <v>12.53</v>
      </c>
      <c r="S7" s="201">
        <v>7.8</v>
      </c>
      <c r="T7" s="201">
        <v>0</v>
      </c>
      <c r="U7" s="201">
        <v>20.61</v>
      </c>
      <c r="V7" s="201">
        <v>4.2300000000000004</v>
      </c>
      <c r="W7" s="201">
        <v>13.71</v>
      </c>
      <c r="X7" s="201">
        <v>43.32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60.3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74.790000000000006</v>
      </c>
      <c r="AQ7" s="201">
        <v>26.64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336.95</v>
      </c>
      <c r="M8" s="201">
        <v>27.18</v>
      </c>
      <c r="N8" s="201">
        <v>34.89</v>
      </c>
      <c r="O8" s="201">
        <v>0</v>
      </c>
      <c r="P8" s="201">
        <v>41.14</v>
      </c>
      <c r="Q8" s="201">
        <v>3.22</v>
      </c>
      <c r="R8" s="201">
        <v>12.53</v>
      </c>
      <c r="S8" s="201">
        <v>7.8</v>
      </c>
      <c r="T8" s="201">
        <v>0</v>
      </c>
      <c r="U8" s="201">
        <v>20.61</v>
      </c>
      <c r="V8" s="201">
        <v>4.21</v>
      </c>
      <c r="W8" s="201">
        <v>13.71</v>
      </c>
      <c r="X8" s="201">
        <v>43.32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60.3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74.790000000000006</v>
      </c>
      <c r="AQ8" s="201">
        <v>26.64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336.95</v>
      </c>
      <c r="M9" s="201">
        <v>27.18</v>
      </c>
      <c r="N9" s="201">
        <v>34.89</v>
      </c>
      <c r="O9" s="201">
        <v>0</v>
      </c>
      <c r="P9" s="201">
        <v>41.14</v>
      </c>
      <c r="Q9" s="201">
        <v>3.22</v>
      </c>
      <c r="R9" s="201">
        <v>12.53</v>
      </c>
      <c r="S9" s="201">
        <v>7.8</v>
      </c>
      <c r="T9" s="201">
        <v>0</v>
      </c>
      <c r="U9" s="201">
        <v>20.61</v>
      </c>
      <c r="V9" s="201">
        <v>4.21</v>
      </c>
      <c r="W9" s="201">
        <v>13.71</v>
      </c>
      <c r="X9" s="201">
        <v>43.32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60.3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74.790000000000006</v>
      </c>
      <c r="AQ9" s="201">
        <v>26.64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5.43</v>
      </c>
      <c r="L10" s="201">
        <v>336.94</v>
      </c>
      <c r="M10" s="201">
        <v>27.18</v>
      </c>
      <c r="N10" s="201">
        <v>34.89</v>
      </c>
      <c r="O10" s="201">
        <v>0</v>
      </c>
      <c r="P10" s="201">
        <v>41.14</v>
      </c>
      <c r="Q10" s="201">
        <v>3.22</v>
      </c>
      <c r="R10" s="201">
        <v>12.52</v>
      </c>
      <c r="S10" s="201">
        <v>7.8</v>
      </c>
      <c r="T10" s="201">
        <v>0</v>
      </c>
      <c r="U10" s="201">
        <v>20.61</v>
      </c>
      <c r="V10" s="201">
        <v>4.21</v>
      </c>
      <c r="W10" s="201">
        <v>13.71</v>
      </c>
      <c r="X10" s="201">
        <v>43.32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60.3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74.790000000000006</v>
      </c>
      <c r="AQ10" s="201">
        <v>26.64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4.82</v>
      </c>
      <c r="L11" s="201">
        <v>307.42</v>
      </c>
      <c r="M11" s="201">
        <v>27.18</v>
      </c>
      <c r="N11" s="201">
        <v>34.89</v>
      </c>
      <c r="O11" s="201">
        <v>0</v>
      </c>
      <c r="P11" s="201">
        <v>41.14</v>
      </c>
      <c r="Q11" s="201">
        <v>1.92</v>
      </c>
      <c r="R11" s="201">
        <v>6.93</v>
      </c>
      <c r="S11" s="201">
        <v>4.33</v>
      </c>
      <c r="T11" s="201">
        <v>0</v>
      </c>
      <c r="U11" s="201">
        <v>20.61</v>
      </c>
      <c r="V11" s="201">
        <v>3.37</v>
      </c>
      <c r="W11" s="201">
        <v>13.71</v>
      </c>
      <c r="X11" s="201">
        <v>43.32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60.3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48.14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4.82</v>
      </c>
      <c r="L12" s="201">
        <v>307.42</v>
      </c>
      <c r="M12" s="201">
        <v>27.18</v>
      </c>
      <c r="N12" s="201">
        <v>34.89</v>
      </c>
      <c r="O12" s="201">
        <v>0</v>
      </c>
      <c r="P12" s="201">
        <v>41.14</v>
      </c>
      <c r="Q12" s="201">
        <v>1.92</v>
      </c>
      <c r="R12" s="201">
        <v>6.93</v>
      </c>
      <c r="S12" s="201">
        <v>4.33</v>
      </c>
      <c r="T12" s="201">
        <v>0</v>
      </c>
      <c r="U12" s="201">
        <v>20.61</v>
      </c>
      <c r="V12" s="201">
        <v>3.37</v>
      </c>
      <c r="W12" s="201">
        <v>7.57</v>
      </c>
      <c r="X12" s="201">
        <v>24.07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60.3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4.82</v>
      </c>
      <c r="L13" s="201">
        <v>307.42</v>
      </c>
      <c r="M13" s="201">
        <v>27.18</v>
      </c>
      <c r="N13" s="201">
        <v>34.89</v>
      </c>
      <c r="O13" s="201">
        <v>0</v>
      </c>
      <c r="P13" s="201">
        <v>41.14</v>
      </c>
      <c r="Q13" s="201">
        <v>1.92</v>
      </c>
      <c r="R13" s="201">
        <v>6.93</v>
      </c>
      <c r="S13" s="201">
        <v>4.33</v>
      </c>
      <c r="T13" s="201">
        <v>0</v>
      </c>
      <c r="U13" s="201">
        <v>20.61</v>
      </c>
      <c r="V13" s="201">
        <v>3.38</v>
      </c>
      <c r="W13" s="201">
        <v>7.57</v>
      </c>
      <c r="X13" s="201">
        <v>24.07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60.3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4.82</v>
      </c>
      <c r="L14" s="201">
        <v>307.42</v>
      </c>
      <c r="M14" s="201">
        <v>27.18</v>
      </c>
      <c r="N14" s="201">
        <v>34.89</v>
      </c>
      <c r="O14" s="201">
        <v>0</v>
      </c>
      <c r="P14" s="201">
        <v>41.14</v>
      </c>
      <c r="Q14" s="201">
        <v>1.92</v>
      </c>
      <c r="R14" s="201">
        <v>6.93</v>
      </c>
      <c r="S14" s="201">
        <v>4.33</v>
      </c>
      <c r="T14" s="201">
        <v>0</v>
      </c>
      <c r="U14" s="201">
        <v>20.61</v>
      </c>
      <c r="V14" s="201">
        <v>3.38</v>
      </c>
      <c r="W14" s="201">
        <v>7.57</v>
      </c>
      <c r="X14" s="201">
        <v>24.07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60.3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4.82</v>
      </c>
      <c r="L15" s="201">
        <v>307.42</v>
      </c>
      <c r="M15" s="201">
        <v>27.18</v>
      </c>
      <c r="N15" s="201">
        <v>34.89</v>
      </c>
      <c r="O15" s="201">
        <v>0</v>
      </c>
      <c r="P15" s="201">
        <v>41.14</v>
      </c>
      <c r="Q15" s="201">
        <v>1.92</v>
      </c>
      <c r="R15" s="201">
        <v>6.93</v>
      </c>
      <c r="S15" s="201">
        <v>4.33</v>
      </c>
      <c r="T15" s="201">
        <v>0</v>
      </c>
      <c r="U15" s="201">
        <v>20.61</v>
      </c>
      <c r="V15" s="201">
        <v>3.37</v>
      </c>
      <c r="W15" s="201">
        <v>7.57</v>
      </c>
      <c r="X15" s="201">
        <v>24.07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60.3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4.82</v>
      </c>
      <c r="L16" s="201">
        <v>307.42</v>
      </c>
      <c r="M16" s="201">
        <v>27.18</v>
      </c>
      <c r="N16" s="201">
        <v>34.89</v>
      </c>
      <c r="O16" s="201">
        <v>0</v>
      </c>
      <c r="P16" s="201">
        <v>41.14</v>
      </c>
      <c r="Q16" s="201">
        <v>1.92</v>
      </c>
      <c r="R16" s="201">
        <v>6.93</v>
      </c>
      <c r="S16" s="201">
        <v>4.33</v>
      </c>
      <c r="T16" s="201">
        <v>0</v>
      </c>
      <c r="U16" s="201">
        <v>20.61</v>
      </c>
      <c r="V16" s="201">
        <v>3.37</v>
      </c>
      <c r="W16" s="201">
        <v>7.57</v>
      </c>
      <c r="X16" s="201">
        <v>24.07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60.3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4.82</v>
      </c>
      <c r="L17" s="201">
        <v>307.42</v>
      </c>
      <c r="M17" s="201">
        <v>27.18</v>
      </c>
      <c r="N17" s="201">
        <v>34.89</v>
      </c>
      <c r="O17" s="201">
        <v>0</v>
      </c>
      <c r="P17" s="201">
        <v>41.14</v>
      </c>
      <c r="Q17" s="201">
        <v>1.92</v>
      </c>
      <c r="R17" s="201">
        <v>6.93</v>
      </c>
      <c r="S17" s="201">
        <v>4.33</v>
      </c>
      <c r="T17" s="201">
        <v>0</v>
      </c>
      <c r="U17" s="201">
        <v>20.61</v>
      </c>
      <c r="V17" s="201">
        <v>3.37</v>
      </c>
      <c r="W17" s="201">
        <v>7.57</v>
      </c>
      <c r="X17" s="201">
        <v>24.07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60.3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4.82</v>
      </c>
      <c r="L18" s="201">
        <v>307.42</v>
      </c>
      <c r="M18" s="201">
        <v>27.18</v>
      </c>
      <c r="N18" s="201">
        <v>34.89</v>
      </c>
      <c r="O18" s="201">
        <v>0</v>
      </c>
      <c r="P18" s="201">
        <v>41.14</v>
      </c>
      <c r="Q18" s="201">
        <v>1.92</v>
      </c>
      <c r="R18" s="201">
        <v>6.93</v>
      </c>
      <c r="S18" s="201">
        <v>4.33</v>
      </c>
      <c r="T18" s="201">
        <v>0</v>
      </c>
      <c r="U18" s="201">
        <v>20.61</v>
      </c>
      <c r="V18" s="201">
        <v>3.37</v>
      </c>
      <c r="W18" s="201">
        <v>7.57</v>
      </c>
      <c r="X18" s="201">
        <v>24.07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60.3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4.82</v>
      </c>
      <c r="L19" s="201">
        <v>307.42</v>
      </c>
      <c r="M19" s="201">
        <v>27.18</v>
      </c>
      <c r="N19" s="201">
        <v>34.89</v>
      </c>
      <c r="O19" s="201">
        <v>0</v>
      </c>
      <c r="P19" s="201">
        <v>41.14</v>
      </c>
      <c r="Q19" s="201">
        <v>1.92</v>
      </c>
      <c r="R19" s="201">
        <v>6.93</v>
      </c>
      <c r="S19" s="201">
        <v>4.33</v>
      </c>
      <c r="T19" s="201">
        <v>0</v>
      </c>
      <c r="U19" s="201">
        <v>20.61</v>
      </c>
      <c r="V19" s="201">
        <v>3.37</v>
      </c>
      <c r="W19" s="201">
        <v>7.57</v>
      </c>
      <c r="X19" s="201">
        <v>24.07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60.3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4.82</v>
      </c>
      <c r="L20" s="201">
        <v>307.42</v>
      </c>
      <c r="M20" s="201">
        <v>27.18</v>
      </c>
      <c r="N20" s="201">
        <v>34.89</v>
      </c>
      <c r="O20" s="201">
        <v>0</v>
      </c>
      <c r="P20" s="201">
        <v>41.14</v>
      </c>
      <c r="Q20" s="201">
        <v>1.92</v>
      </c>
      <c r="R20" s="201">
        <v>6.93</v>
      </c>
      <c r="S20" s="201">
        <v>4.33</v>
      </c>
      <c r="T20" s="201">
        <v>0</v>
      </c>
      <c r="U20" s="201">
        <v>20.61</v>
      </c>
      <c r="V20" s="201">
        <v>3.37</v>
      </c>
      <c r="W20" s="201">
        <v>7.57</v>
      </c>
      <c r="X20" s="201">
        <v>24.07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60.3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4.82</v>
      </c>
      <c r="L21" s="201">
        <v>307.42</v>
      </c>
      <c r="M21" s="201">
        <v>27.18</v>
      </c>
      <c r="N21" s="201">
        <v>34.89</v>
      </c>
      <c r="O21" s="201">
        <v>0</v>
      </c>
      <c r="P21" s="201">
        <v>41.14</v>
      </c>
      <c r="Q21" s="201">
        <v>1.92</v>
      </c>
      <c r="R21" s="201">
        <v>6.93</v>
      </c>
      <c r="S21" s="201">
        <v>4.33</v>
      </c>
      <c r="T21" s="201">
        <v>0</v>
      </c>
      <c r="U21" s="201">
        <v>20.61</v>
      </c>
      <c r="V21" s="201">
        <v>3.37</v>
      </c>
      <c r="W21" s="201">
        <v>7.57</v>
      </c>
      <c r="X21" s="201">
        <v>24.07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60.3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4.82</v>
      </c>
      <c r="L22" s="201">
        <v>307.42</v>
      </c>
      <c r="M22" s="201">
        <v>27.18</v>
      </c>
      <c r="N22" s="201">
        <v>34.89</v>
      </c>
      <c r="O22" s="201">
        <v>0</v>
      </c>
      <c r="P22" s="201">
        <v>41.14</v>
      </c>
      <c r="Q22" s="201">
        <v>1.92</v>
      </c>
      <c r="R22" s="201">
        <v>6.93</v>
      </c>
      <c r="S22" s="201">
        <v>4.33</v>
      </c>
      <c r="T22" s="201">
        <v>0</v>
      </c>
      <c r="U22" s="201">
        <v>20.61</v>
      </c>
      <c r="V22" s="201">
        <v>3.37</v>
      </c>
      <c r="W22" s="201">
        <v>7.57</v>
      </c>
      <c r="X22" s="201">
        <v>24.07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60.3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50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4.82</v>
      </c>
      <c r="L23" s="201">
        <v>336.94</v>
      </c>
      <c r="M23" s="201">
        <v>27.18</v>
      </c>
      <c r="N23" s="201">
        <v>34.89</v>
      </c>
      <c r="O23" s="201">
        <v>0</v>
      </c>
      <c r="P23" s="201">
        <v>41.14</v>
      </c>
      <c r="Q23" s="201">
        <v>3.22</v>
      </c>
      <c r="R23" s="201">
        <v>9.6999999999999993</v>
      </c>
      <c r="S23" s="201">
        <v>7.8</v>
      </c>
      <c r="T23" s="201">
        <v>0</v>
      </c>
      <c r="U23" s="201">
        <v>20.61</v>
      </c>
      <c r="V23" s="201">
        <v>4.21</v>
      </c>
      <c r="W23" s="201">
        <v>12.79</v>
      </c>
      <c r="X23" s="201">
        <v>39.630000000000003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60.3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74.66</v>
      </c>
      <c r="AQ23" s="201">
        <v>26.64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4.82</v>
      </c>
      <c r="L24" s="201">
        <v>336.94</v>
      </c>
      <c r="M24" s="201">
        <v>27.18</v>
      </c>
      <c r="N24" s="201">
        <v>34.89</v>
      </c>
      <c r="O24" s="201">
        <v>0</v>
      </c>
      <c r="P24" s="201">
        <v>41.14</v>
      </c>
      <c r="Q24" s="201">
        <v>3.22</v>
      </c>
      <c r="R24" s="201">
        <v>11.9</v>
      </c>
      <c r="S24" s="201">
        <v>7.8</v>
      </c>
      <c r="T24" s="201">
        <v>0</v>
      </c>
      <c r="U24" s="201">
        <v>20.61</v>
      </c>
      <c r="V24" s="201">
        <v>4.21</v>
      </c>
      <c r="W24" s="201">
        <v>13.7</v>
      </c>
      <c r="X24" s="201">
        <v>42.97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60.3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74.790000000000006</v>
      </c>
      <c r="AQ24" s="201">
        <v>26.64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4.8600000000000003</v>
      </c>
      <c r="L25" s="201">
        <v>336.95</v>
      </c>
      <c r="M25" s="201">
        <v>27.18</v>
      </c>
      <c r="N25" s="201">
        <v>34.89</v>
      </c>
      <c r="O25" s="201">
        <v>0</v>
      </c>
      <c r="P25" s="201">
        <v>41.14</v>
      </c>
      <c r="Q25" s="201">
        <v>3.22</v>
      </c>
      <c r="R25" s="201">
        <v>12.53</v>
      </c>
      <c r="S25" s="201">
        <v>7.8</v>
      </c>
      <c r="T25" s="201">
        <v>0</v>
      </c>
      <c r="U25" s="201">
        <v>20.61</v>
      </c>
      <c r="V25" s="201">
        <v>4.21</v>
      </c>
      <c r="W25" s="201">
        <v>13.71</v>
      </c>
      <c r="X25" s="201">
        <v>43.32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60.3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74.180000000000007</v>
      </c>
      <c r="AQ25" s="201">
        <v>26.64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4.8600000000000003</v>
      </c>
      <c r="L26" s="201">
        <v>336.95</v>
      </c>
      <c r="M26" s="201">
        <v>27.18</v>
      </c>
      <c r="N26" s="201">
        <v>34.89</v>
      </c>
      <c r="O26" s="201">
        <v>0</v>
      </c>
      <c r="P26" s="201">
        <v>41.14</v>
      </c>
      <c r="Q26" s="201">
        <v>3.22</v>
      </c>
      <c r="R26" s="201">
        <v>12.53</v>
      </c>
      <c r="S26" s="201">
        <v>7.8</v>
      </c>
      <c r="T26" s="201">
        <v>0</v>
      </c>
      <c r="U26" s="201">
        <v>20.61</v>
      </c>
      <c r="V26" s="201">
        <v>4.21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60.3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74.790000000000006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4.5999999999999996</v>
      </c>
      <c r="L27" s="201">
        <v>404.41</v>
      </c>
      <c r="M27" s="201">
        <v>27.18</v>
      </c>
      <c r="N27" s="201">
        <v>34.89</v>
      </c>
      <c r="O27" s="201">
        <v>0</v>
      </c>
      <c r="P27" s="201">
        <v>41.14</v>
      </c>
      <c r="Q27" s="201">
        <v>1.92</v>
      </c>
      <c r="R27" s="201">
        <v>6.93</v>
      </c>
      <c r="S27" s="201">
        <v>4.33</v>
      </c>
      <c r="T27" s="201">
        <v>0</v>
      </c>
      <c r="U27" s="201">
        <v>20.61</v>
      </c>
      <c r="V27" s="201">
        <v>3.37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59.17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48.14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490.98</v>
      </c>
      <c r="M28" s="201">
        <v>27.18</v>
      </c>
      <c r="N28" s="201">
        <v>34.89</v>
      </c>
      <c r="O28" s="201">
        <v>0</v>
      </c>
      <c r="P28" s="201">
        <v>41.14</v>
      </c>
      <c r="Q28" s="201">
        <v>1.92</v>
      </c>
      <c r="R28" s="201">
        <v>6.93</v>
      </c>
      <c r="S28" s="201">
        <v>4.33</v>
      </c>
      <c r="T28" s="201">
        <v>0</v>
      </c>
      <c r="U28" s="201">
        <v>20.61</v>
      </c>
      <c r="V28" s="201">
        <v>3.37</v>
      </c>
      <c r="W28" s="201">
        <v>7.57</v>
      </c>
      <c r="X28" s="201">
        <v>24.07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59.17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48.14</v>
      </c>
      <c r="AQ28" s="201">
        <v>7.7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7.72</v>
      </c>
      <c r="L29" s="201">
        <v>555.35</v>
      </c>
      <c r="M29" s="201">
        <v>27.18</v>
      </c>
      <c r="N29" s="201">
        <v>34.89</v>
      </c>
      <c r="O29" s="201">
        <v>0</v>
      </c>
      <c r="P29" s="201">
        <v>41.14</v>
      </c>
      <c r="Q29" s="201">
        <v>3.22</v>
      </c>
      <c r="R29" s="201">
        <v>12.13</v>
      </c>
      <c r="S29" s="201">
        <v>7.36</v>
      </c>
      <c r="T29" s="201">
        <v>0</v>
      </c>
      <c r="U29" s="201">
        <v>20.61</v>
      </c>
      <c r="V29" s="201">
        <v>4.21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74.790000000000006</v>
      </c>
      <c r="AQ29" s="201">
        <v>24.99</v>
      </c>
      <c r="AR29" s="201">
        <v>2.86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7.25</v>
      </c>
      <c r="L30" s="201">
        <v>556.49</v>
      </c>
      <c r="M30" s="201">
        <v>27.18</v>
      </c>
      <c r="N30" s="201">
        <v>34.89</v>
      </c>
      <c r="O30" s="201">
        <v>0</v>
      </c>
      <c r="P30" s="201">
        <v>41.14</v>
      </c>
      <c r="Q30" s="201">
        <v>3.22</v>
      </c>
      <c r="R30" s="201">
        <v>12.53</v>
      </c>
      <c r="S30" s="201">
        <v>7.8</v>
      </c>
      <c r="T30" s="201">
        <v>0</v>
      </c>
      <c r="U30" s="201">
        <v>20.61</v>
      </c>
      <c r="V30" s="201">
        <v>4.21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74.790000000000006</v>
      </c>
      <c r="AQ30" s="201">
        <v>26.64</v>
      </c>
      <c r="AR30" s="201">
        <v>6.4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8.02</v>
      </c>
      <c r="L31" s="201">
        <v>556.49</v>
      </c>
      <c r="M31" s="201">
        <v>27.18</v>
      </c>
      <c r="N31" s="201">
        <v>34.89</v>
      </c>
      <c r="O31" s="201">
        <v>0</v>
      </c>
      <c r="P31" s="201">
        <v>41.14</v>
      </c>
      <c r="Q31" s="201">
        <v>3.22</v>
      </c>
      <c r="R31" s="201">
        <v>12.53</v>
      </c>
      <c r="S31" s="201">
        <v>7.8</v>
      </c>
      <c r="T31" s="201">
        <v>0</v>
      </c>
      <c r="U31" s="201">
        <v>20.61</v>
      </c>
      <c r="V31" s="201">
        <v>4.21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74.790000000000006</v>
      </c>
      <c r="AQ31" s="201">
        <v>26.64</v>
      </c>
      <c r="AR31" s="201">
        <v>13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8.9499999999999993</v>
      </c>
      <c r="L32" s="201">
        <v>556.49</v>
      </c>
      <c r="M32" s="201">
        <v>27.18</v>
      </c>
      <c r="N32" s="201">
        <v>34.89</v>
      </c>
      <c r="O32" s="201">
        <v>0</v>
      </c>
      <c r="P32" s="201">
        <v>41.14</v>
      </c>
      <c r="Q32" s="201">
        <v>3.22</v>
      </c>
      <c r="R32" s="201">
        <v>12.53</v>
      </c>
      <c r="S32" s="201">
        <v>7.8</v>
      </c>
      <c r="T32" s="201">
        <v>0</v>
      </c>
      <c r="U32" s="201">
        <v>20.61</v>
      </c>
      <c r="V32" s="201">
        <v>4.21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74.790000000000006</v>
      </c>
      <c r="AQ32" s="201">
        <v>26.64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8.9499999999999993</v>
      </c>
      <c r="L33" s="201">
        <v>556.49</v>
      </c>
      <c r="M33" s="201">
        <v>27.18</v>
      </c>
      <c r="N33" s="201">
        <v>34.89</v>
      </c>
      <c r="O33" s="201">
        <v>0</v>
      </c>
      <c r="P33" s="201">
        <v>41.14</v>
      </c>
      <c r="Q33" s="201">
        <v>3.22</v>
      </c>
      <c r="R33" s="201">
        <v>12.53</v>
      </c>
      <c r="S33" s="201">
        <v>7.8</v>
      </c>
      <c r="T33" s="201">
        <v>0</v>
      </c>
      <c r="U33" s="201">
        <v>20.61</v>
      </c>
      <c r="V33" s="201">
        <v>4.21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74.790000000000006</v>
      </c>
      <c r="AQ33" s="201">
        <v>26.64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8.9499999999999993</v>
      </c>
      <c r="L34" s="201">
        <v>556.49</v>
      </c>
      <c r="M34" s="201">
        <v>27.18</v>
      </c>
      <c r="N34" s="201">
        <v>34.89</v>
      </c>
      <c r="O34" s="201">
        <v>0</v>
      </c>
      <c r="P34" s="201">
        <v>41.14</v>
      </c>
      <c r="Q34" s="201">
        <v>3.22</v>
      </c>
      <c r="R34" s="201">
        <v>12.53</v>
      </c>
      <c r="S34" s="201">
        <v>7.8</v>
      </c>
      <c r="T34" s="201">
        <v>0</v>
      </c>
      <c r="U34" s="201">
        <v>20.61</v>
      </c>
      <c r="V34" s="201">
        <v>4.21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74.790000000000006</v>
      </c>
      <c r="AQ34" s="201">
        <v>26.64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8.9499999999999993</v>
      </c>
      <c r="L35" s="201">
        <v>556.49</v>
      </c>
      <c r="M35" s="201">
        <v>27.18</v>
      </c>
      <c r="N35" s="201">
        <v>34.89</v>
      </c>
      <c r="O35" s="201">
        <v>0</v>
      </c>
      <c r="P35" s="201">
        <v>41.14</v>
      </c>
      <c r="Q35" s="201">
        <v>3.22</v>
      </c>
      <c r="R35" s="201">
        <v>12.53</v>
      </c>
      <c r="S35" s="201">
        <v>7.8</v>
      </c>
      <c r="T35" s="201">
        <v>0</v>
      </c>
      <c r="U35" s="201">
        <v>20.61</v>
      </c>
      <c r="V35" s="201">
        <v>4.21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74.790000000000006</v>
      </c>
      <c r="AQ35" s="201">
        <v>26.64</v>
      </c>
      <c r="AR35" s="201">
        <v>20.7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8.9499999999999993</v>
      </c>
      <c r="L36" s="201">
        <v>556.49</v>
      </c>
      <c r="M36" s="201">
        <v>27.18</v>
      </c>
      <c r="N36" s="201">
        <v>34.89</v>
      </c>
      <c r="O36" s="201">
        <v>0</v>
      </c>
      <c r="P36" s="201">
        <v>41.14</v>
      </c>
      <c r="Q36" s="201">
        <v>3.22</v>
      </c>
      <c r="R36" s="201">
        <v>12.53</v>
      </c>
      <c r="S36" s="201">
        <v>7.8</v>
      </c>
      <c r="T36" s="201">
        <v>0</v>
      </c>
      <c r="U36" s="201">
        <v>20.61</v>
      </c>
      <c r="V36" s="201">
        <v>4.21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74.790000000000006</v>
      </c>
      <c r="AQ36" s="201">
        <v>26.64</v>
      </c>
      <c r="AR36" s="201">
        <v>20.7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8.9600000000000009</v>
      </c>
      <c r="L37" s="201">
        <v>556.91999999999996</v>
      </c>
      <c r="M37" s="201">
        <v>27.18</v>
      </c>
      <c r="N37" s="201">
        <v>34.89</v>
      </c>
      <c r="O37" s="201">
        <v>0</v>
      </c>
      <c r="P37" s="201">
        <v>41.14</v>
      </c>
      <c r="Q37" s="201">
        <v>3.22</v>
      </c>
      <c r="R37" s="201">
        <v>12.53</v>
      </c>
      <c r="S37" s="201">
        <v>7.8</v>
      </c>
      <c r="T37" s="201">
        <v>0</v>
      </c>
      <c r="U37" s="201">
        <v>20.61</v>
      </c>
      <c r="V37" s="201">
        <v>4.21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8.9600000000000009</v>
      </c>
      <c r="L38" s="201">
        <v>556.91999999999996</v>
      </c>
      <c r="M38" s="201">
        <v>27.18</v>
      </c>
      <c r="N38" s="201">
        <v>34.89</v>
      </c>
      <c r="O38" s="201">
        <v>0</v>
      </c>
      <c r="P38" s="201">
        <v>41.14</v>
      </c>
      <c r="Q38" s="201">
        <v>3.22</v>
      </c>
      <c r="R38" s="201">
        <v>12.53</v>
      </c>
      <c r="S38" s="201">
        <v>7.8</v>
      </c>
      <c r="T38" s="201">
        <v>0</v>
      </c>
      <c r="U38" s="201">
        <v>20.61</v>
      </c>
      <c r="V38" s="201">
        <v>4.21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8.9600000000000009</v>
      </c>
      <c r="L39" s="201">
        <v>556.91999999999996</v>
      </c>
      <c r="M39" s="201">
        <v>27.18</v>
      </c>
      <c r="N39" s="201">
        <v>34.89</v>
      </c>
      <c r="O39" s="201">
        <v>0</v>
      </c>
      <c r="P39" s="201">
        <v>41.14</v>
      </c>
      <c r="Q39" s="201">
        <v>3.22</v>
      </c>
      <c r="R39" s="201">
        <v>12.53</v>
      </c>
      <c r="S39" s="201">
        <v>7.8</v>
      </c>
      <c r="T39" s="201">
        <v>0</v>
      </c>
      <c r="U39" s="201">
        <v>20.61</v>
      </c>
      <c r="V39" s="201">
        <v>4.21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74.790000000000006</v>
      </c>
      <c r="AQ39" s="201">
        <v>26.64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8.9600000000000009</v>
      </c>
      <c r="L40" s="201">
        <v>556.91999999999996</v>
      </c>
      <c r="M40" s="201">
        <v>27.18</v>
      </c>
      <c r="N40" s="201">
        <v>34.89</v>
      </c>
      <c r="O40" s="201">
        <v>0</v>
      </c>
      <c r="P40" s="201">
        <v>41.14</v>
      </c>
      <c r="Q40" s="201">
        <v>3.22</v>
      </c>
      <c r="R40" s="201">
        <v>12.53</v>
      </c>
      <c r="S40" s="201">
        <v>7.8</v>
      </c>
      <c r="T40" s="201">
        <v>0</v>
      </c>
      <c r="U40" s="201">
        <v>20.61</v>
      </c>
      <c r="V40" s="201">
        <v>4.21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74.790000000000006</v>
      </c>
      <c r="AQ40" s="201">
        <v>26.64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556.91999999999996</v>
      </c>
      <c r="M41" s="201">
        <v>27.18</v>
      </c>
      <c r="N41" s="201">
        <v>34.89</v>
      </c>
      <c r="O41" s="201">
        <v>0</v>
      </c>
      <c r="P41" s="201">
        <v>41.14</v>
      </c>
      <c r="Q41" s="201">
        <v>3.22</v>
      </c>
      <c r="R41" s="201">
        <v>12.53</v>
      </c>
      <c r="S41" s="201">
        <v>7.8</v>
      </c>
      <c r="T41" s="201">
        <v>0</v>
      </c>
      <c r="U41" s="201">
        <v>20.61</v>
      </c>
      <c r="V41" s="201">
        <v>4.21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57.69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59.7</v>
      </c>
      <c r="AQ41" s="201">
        <v>20.079999999999998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490.98</v>
      </c>
      <c r="M42" s="201">
        <v>27.18</v>
      </c>
      <c r="N42" s="201">
        <v>34.89</v>
      </c>
      <c r="O42" s="201">
        <v>0</v>
      </c>
      <c r="P42" s="201">
        <v>41.14</v>
      </c>
      <c r="Q42" s="201">
        <v>1.93</v>
      </c>
      <c r="R42" s="201">
        <v>6.93</v>
      </c>
      <c r="S42" s="201">
        <v>4.33</v>
      </c>
      <c r="T42" s="201">
        <v>0</v>
      </c>
      <c r="U42" s="201">
        <v>20.61</v>
      </c>
      <c r="V42" s="201">
        <v>3.37</v>
      </c>
      <c r="W42" s="201">
        <v>7.57</v>
      </c>
      <c r="X42" s="201">
        <v>24.07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57.69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53.95</v>
      </c>
      <c r="AQ42" s="201">
        <v>18.32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5.43</v>
      </c>
      <c r="L43" s="201">
        <v>423.59</v>
      </c>
      <c r="M43" s="201">
        <v>27.18</v>
      </c>
      <c r="N43" s="201">
        <v>34.89</v>
      </c>
      <c r="O43" s="201">
        <v>0</v>
      </c>
      <c r="P43" s="201">
        <v>41.14</v>
      </c>
      <c r="Q43" s="201">
        <v>1.92</v>
      </c>
      <c r="R43" s="201">
        <v>6.93</v>
      </c>
      <c r="S43" s="201">
        <v>4.5</v>
      </c>
      <c r="T43" s="201">
        <v>0</v>
      </c>
      <c r="U43" s="201">
        <v>20.61</v>
      </c>
      <c r="V43" s="201">
        <v>4.21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57.69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34.54</v>
      </c>
      <c r="AQ43" s="201">
        <v>7.7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5.94</v>
      </c>
      <c r="L44" s="201">
        <v>356.2</v>
      </c>
      <c r="M44" s="201">
        <v>27.18</v>
      </c>
      <c r="N44" s="201">
        <v>34.89</v>
      </c>
      <c r="O44" s="201">
        <v>0</v>
      </c>
      <c r="P44" s="201">
        <v>41.14</v>
      </c>
      <c r="Q44" s="201">
        <v>1.92</v>
      </c>
      <c r="R44" s="201">
        <v>6.93</v>
      </c>
      <c r="S44" s="201">
        <v>4.33</v>
      </c>
      <c r="T44" s="201">
        <v>0</v>
      </c>
      <c r="U44" s="201">
        <v>20.61</v>
      </c>
      <c r="V44" s="201">
        <v>4.21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57.69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59.7</v>
      </c>
      <c r="AQ44" s="201">
        <v>7.7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4.96</v>
      </c>
      <c r="L45" s="201">
        <v>375.45</v>
      </c>
      <c r="M45" s="201">
        <v>27.18</v>
      </c>
      <c r="N45" s="201">
        <v>34.89</v>
      </c>
      <c r="O45" s="201">
        <v>0</v>
      </c>
      <c r="P45" s="201">
        <v>41.14</v>
      </c>
      <c r="Q45" s="201">
        <v>3.22</v>
      </c>
      <c r="R45" s="201">
        <v>12.53</v>
      </c>
      <c r="S45" s="201">
        <v>7.8</v>
      </c>
      <c r="T45" s="201">
        <v>0</v>
      </c>
      <c r="U45" s="201">
        <v>20.61</v>
      </c>
      <c r="V45" s="201">
        <v>4.21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57.69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59.7</v>
      </c>
      <c r="AQ45" s="201">
        <v>20.079999999999998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4.8600000000000003</v>
      </c>
      <c r="L46" s="201">
        <v>365.83</v>
      </c>
      <c r="M46" s="201">
        <v>27.18</v>
      </c>
      <c r="N46" s="201">
        <v>34.89</v>
      </c>
      <c r="O46" s="201">
        <v>0</v>
      </c>
      <c r="P46" s="201">
        <v>41.14</v>
      </c>
      <c r="Q46" s="201">
        <v>3.22</v>
      </c>
      <c r="R46" s="201">
        <v>12.53</v>
      </c>
      <c r="S46" s="201">
        <v>7.8</v>
      </c>
      <c r="T46" s="201">
        <v>0</v>
      </c>
      <c r="U46" s="201">
        <v>20.61</v>
      </c>
      <c r="V46" s="201">
        <v>4.21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57.69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59.7</v>
      </c>
      <c r="AQ46" s="201">
        <v>20.079999999999998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4.8600000000000003</v>
      </c>
      <c r="L47" s="201">
        <v>351.39</v>
      </c>
      <c r="M47" s="201">
        <v>27.18</v>
      </c>
      <c r="N47" s="201">
        <v>34.89</v>
      </c>
      <c r="O47" s="201">
        <v>0</v>
      </c>
      <c r="P47" s="201">
        <v>41.14</v>
      </c>
      <c r="Q47" s="201">
        <v>3.35</v>
      </c>
      <c r="R47" s="201">
        <v>12.53</v>
      </c>
      <c r="S47" s="201">
        <v>7.8</v>
      </c>
      <c r="T47" s="201">
        <v>0</v>
      </c>
      <c r="U47" s="201">
        <v>20.61</v>
      </c>
      <c r="V47" s="201">
        <v>4.21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59.17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59.7</v>
      </c>
      <c r="AQ47" s="201">
        <v>20.079999999999998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4.8600000000000003</v>
      </c>
      <c r="L48" s="201">
        <v>336.95</v>
      </c>
      <c r="M48" s="201">
        <v>27.18</v>
      </c>
      <c r="N48" s="201">
        <v>34.89</v>
      </c>
      <c r="O48" s="201">
        <v>0</v>
      </c>
      <c r="P48" s="201">
        <v>41.14</v>
      </c>
      <c r="Q48" s="201">
        <v>3.22</v>
      </c>
      <c r="R48" s="201">
        <v>12.52</v>
      </c>
      <c r="S48" s="201">
        <v>7.8</v>
      </c>
      <c r="T48" s="201">
        <v>0</v>
      </c>
      <c r="U48" s="201">
        <v>20.61</v>
      </c>
      <c r="V48" s="201">
        <v>4.21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59.17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59.7</v>
      </c>
      <c r="AQ48" s="201">
        <v>20.079999999999998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306.14</v>
      </c>
      <c r="M49" s="201">
        <v>27.18</v>
      </c>
      <c r="N49" s="201">
        <v>34.89</v>
      </c>
      <c r="O49" s="201">
        <v>0</v>
      </c>
      <c r="P49" s="201">
        <v>41.14</v>
      </c>
      <c r="Q49" s="201">
        <v>3.22</v>
      </c>
      <c r="R49" s="201">
        <v>12.52</v>
      </c>
      <c r="S49" s="201">
        <v>7.8</v>
      </c>
      <c r="T49" s="201">
        <v>0</v>
      </c>
      <c r="U49" s="201">
        <v>21.21</v>
      </c>
      <c r="V49" s="201">
        <v>4.21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59.17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59.7</v>
      </c>
      <c r="AQ49" s="201">
        <v>20.079999999999998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306.14</v>
      </c>
      <c r="M50" s="201">
        <v>27.18</v>
      </c>
      <c r="N50" s="201">
        <v>34.89</v>
      </c>
      <c r="O50" s="201">
        <v>0</v>
      </c>
      <c r="P50" s="201">
        <v>41.14</v>
      </c>
      <c r="Q50" s="201">
        <v>3.22</v>
      </c>
      <c r="R50" s="201">
        <v>12.52</v>
      </c>
      <c r="S50" s="201">
        <v>7.8</v>
      </c>
      <c r="T50" s="201">
        <v>0</v>
      </c>
      <c r="U50" s="201">
        <v>22.1</v>
      </c>
      <c r="V50" s="201">
        <v>4.21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59.17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59.7</v>
      </c>
      <c r="AQ50" s="201">
        <v>20.079999999999998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5.0999999999999996</v>
      </c>
      <c r="L51" s="201">
        <v>307.10000000000002</v>
      </c>
      <c r="M51" s="201">
        <v>27.18</v>
      </c>
      <c r="N51" s="201">
        <v>34.89</v>
      </c>
      <c r="O51" s="201">
        <v>0</v>
      </c>
      <c r="P51" s="201">
        <v>41.14</v>
      </c>
      <c r="Q51" s="201">
        <v>1.92</v>
      </c>
      <c r="R51" s="201">
        <v>6.93</v>
      </c>
      <c r="S51" s="201">
        <v>4.75</v>
      </c>
      <c r="T51" s="201">
        <v>0</v>
      </c>
      <c r="U51" s="201">
        <v>22.76</v>
      </c>
      <c r="V51" s="201">
        <v>3.37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59.17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52.95</v>
      </c>
      <c r="AQ51" s="201">
        <v>7.7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5.0999999999999996</v>
      </c>
      <c r="L52" s="201">
        <v>307.10000000000002</v>
      </c>
      <c r="M52" s="201">
        <v>27.18</v>
      </c>
      <c r="N52" s="201">
        <v>34.89</v>
      </c>
      <c r="O52" s="201">
        <v>0</v>
      </c>
      <c r="P52" s="201">
        <v>41.14</v>
      </c>
      <c r="Q52" s="201">
        <v>1.92</v>
      </c>
      <c r="R52" s="201">
        <v>6.93</v>
      </c>
      <c r="S52" s="201">
        <v>4.33</v>
      </c>
      <c r="T52" s="201">
        <v>0</v>
      </c>
      <c r="U52" s="201">
        <v>22.79</v>
      </c>
      <c r="V52" s="201">
        <v>3.37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59.17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43.32</v>
      </c>
      <c r="AQ52" s="201">
        <v>7.7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5.0999999999999996</v>
      </c>
      <c r="L53" s="201">
        <v>307.10000000000002</v>
      </c>
      <c r="M53" s="201">
        <v>27.18</v>
      </c>
      <c r="N53" s="201">
        <v>34.89</v>
      </c>
      <c r="O53" s="201">
        <v>0</v>
      </c>
      <c r="P53" s="201">
        <v>41.14</v>
      </c>
      <c r="Q53" s="201">
        <v>1.92</v>
      </c>
      <c r="R53" s="201">
        <v>6.93</v>
      </c>
      <c r="S53" s="201">
        <v>4.33</v>
      </c>
      <c r="T53" s="201">
        <v>0</v>
      </c>
      <c r="U53" s="201">
        <v>22.79</v>
      </c>
      <c r="V53" s="201">
        <v>3.37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59.17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19.25</v>
      </c>
      <c r="AQ53" s="201">
        <v>7.7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5.0999999999999996</v>
      </c>
      <c r="L54" s="201">
        <v>307.10000000000002</v>
      </c>
      <c r="M54" s="201">
        <v>27.17</v>
      </c>
      <c r="N54" s="201">
        <v>34.89</v>
      </c>
      <c r="O54" s="201">
        <v>0</v>
      </c>
      <c r="P54" s="201">
        <v>41.14</v>
      </c>
      <c r="Q54" s="201">
        <v>1.92</v>
      </c>
      <c r="R54" s="201">
        <v>6.93</v>
      </c>
      <c r="S54" s="201">
        <v>4.33</v>
      </c>
      <c r="T54" s="201">
        <v>0</v>
      </c>
      <c r="U54" s="201">
        <v>22.79</v>
      </c>
      <c r="V54" s="201">
        <v>3.37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59.17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5.0999999999999996</v>
      </c>
      <c r="L55" s="201">
        <v>307.10000000000002</v>
      </c>
      <c r="M55" s="201">
        <v>27.17</v>
      </c>
      <c r="N55" s="201">
        <v>34.89</v>
      </c>
      <c r="O55" s="201">
        <v>0</v>
      </c>
      <c r="P55" s="201">
        <v>41.15</v>
      </c>
      <c r="Q55" s="201">
        <v>1.92</v>
      </c>
      <c r="R55" s="201">
        <v>6.93</v>
      </c>
      <c r="S55" s="201">
        <v>4.33</v>
      </c>
      <c r="T55" s="201">
        <v>0</v>
      </c>
      <c r="U55" s="201">
        <v>22.79</v>
      </c>
      <c r="V55" s="201">
        <v>3.37</v>
      </c>
      <c r="W55" s="201">
        <v>7.57</v>
      </c>
      <c r="X55" s="201">
        <v>24.07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59.17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5.0999999999999996</v>
      </c>
      <c r="L56" s="201">
        <v>307.10000000000002</v>
      </c>
      <c r="M56" s="201">
        <v>27.17</v>
      </c>
      <c r="N56" s="201">
        <v>34.89</v>
      </c>
      <c r="O56" s="201">
        <v>0</v>
      </c>
      <c r="P56" s="201">
        <v>41.15</v>
      </c>
      <c r="Q56" s="201">
        <v>1.92</v>
      </c>
      <c r="R56" s="201">
        <v>6.93</v>
      </c>
      <c r="S56" s="201">
        <v>4.33</v>
      </c>
      <c r="T56" s="201">
        <v>0</v>
      </c>
      <c r="U56" s="201">
        <v>22.79</v>
      </c>
      <c r="V56" s="201">
        <v>3.37</v>
      </c>
      <c r="W56" s="201">
        <v>7.57</v>
      </c>
      <c r="X56" s="201">
        <v>24.07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59.17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5.0999999999999996</v>
      </c>
      <c r="L57" s="201">
        <v>307.10000000000002</v>
      </c>
      <c r="M57" s="201">
        <v>27.17</v>
      </c>
      <c r="N57" s="201">
        <v>34.89</v>
      </c>
      <c r="O57" s="201">
        <v>0</v>
      </c>
      <c r="P57" s="201">
        <v>41.15</v>
      </c>
      <c r="Q57" s="201">
        <v>1.92</v>
      </c>
      <c r="R57" s="201">
        <v>6.93</v>
      </c>
      <c r="S57" s="201">
        <v>4.33</v>
      </c>
      <c r="T57" s="201">
        <v>0</v>
      </c>
      <c r="U57" s="201">
        <v>22.79</v>
      </c>
      <c r="V57" s="201">
        <v>3.37</v>
      </c>
      <c r="W57" s="201">
        <v>7.57</v>
      </c>
      <c r="X57" s="201">
        <v>24.07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59.17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5.0999999999999996</v>
      </c>
      <c r="L58" s="201">
        <v>307.10000000000002</v>
      </c>
      <c r="M58" s="201">
        <v>27.17</v>
      </c>
      <c r="N58" s="201">
        <v>34.89</v>
      </c>
      <c r="O58" s="201">
        <v>0</v>
      </c>
      <c r="P58" s="201">
        <v>41.15</v>
      </c>
      <c r="Q58" s="201">
        <v>1.92</v>
      </c>
      <c r="R58" s="201">
        <v>6.93</v>
      </c>
      <c r="S58" s="201">
        <v>4.33</v>
      </c>
      <c r="T58" s="201">
        <v>0</v>
      </c>
      <c r="U58" s="201">
        <v>22.79</v>
      </c>
      <c r="V58" s="201">
        <v>3.37</v>
      </c>
      <c r="W58" s="201">
        <v>7.57</v>
      </c>
      <c r="X58" s="201">
        <v>24.07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59.17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5.0999999999999996</v>
      </c>
      <c r="L59" s="201">
        <v>307.10000000000002</v>
      </c>
      <c r="M59" s="201">
        <v>27.17</v>
      </c>
      <c r="N59" s="201">
        <v>34.89</v>
      </c>
      <c r="O59" s="201">
        <v>0</v>
      </c>
      <c r="P59" s="201">
        <v>41.15</v>
      </c>
      <c r="Q59" s="201">
        <v>1.92</v>
      </c>
      <c r="R59" s="201">
        <v>6.93</v>
      </c>
      <c r="S59" s="201">
        <v>4.33</v>
      </c>
      <c r="T59" s="201">
        <v>0</v>
      </c>
      <c r="U59" s="201">
        <v>22.79</v>
      </c>
      <c r="V59" s="201">
        <v>3.37</v>
      </c>
      <c r="W59" s="201">
        <v>7.57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59.17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5.0999999999999996</v>
      </c>
      <c r="L60" s="201">
        <v>307.10000000000002</v>
      </c>
      <c r="M60" s="201">
        <v>27.17</v>
      </c>
      <c r="N60" s="201">
        <v>34.89</v>
      </c>
      <c r="O60" s="201">
        <v>0</v>
      </c>
      <c r="P60" s="201">
        <v>41.15</v>
      </c>
      <c r="Q60" s="201">
        <v>1.92</v>
      </c>
      <c r="R60" s="201">
        <v>6.93</v>
      </c>
      <c r="S60" s="201">
        <v>4.33</v>
      </c>
      <c r="T60" s="201">
        <v>0</v>
      </c>
      <c r="U60" s="201">
        <v>22.79</v>
      </c>
      <c r="V60" s="201">
        <v>3.37</v>
      </c>
      <c r="W60" s="201">
        <v>7.57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59.17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5.0999999999999996</v>
      </c>
      <c r="L61" s="201">
        <v>307.10000000000002</v>
      </c>
      <c r="M61" s="201">
        <v>27.17</v>
      </c>
      <c r="N61" s="201">
        <v>34.89</v>
      </c>
      <c r="O61" s="201">
        <v>0</v>
      </c>
      <c r="P61" s="201">
        <v>41.14</v>
      </c>
      <c r="Q61" s="201">
        <v>1.92</v>
      </c>
      <c r="R61" s="201">
        <v>6.93</v>
      </c>
      <c r="S61" s="201">
        <v>4.33</v>
      </c>
      <c r="T61" s="201">
        <v>0</v>
      </c>
      <c r="U61" s="201">
        <v>22.64</v>
      </c>
      <c r="V61" s="201">
        <v>3.37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59.17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19.25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5.0999999999999996</v>
      </c>
      <c r="L62" s="201">
        <v>307.10000000000002</v>
      </c>
      <c r="M62" s="201">
        <v>27.17</v>
      </c>
      <c r="N62" s="201">
        <v>34.89</v>
      </c>
      <c r="O62" s="201">
        <v>0</v>
      </c>
      <c r="P62" s="201">
        <v>41.14</v>
      </c>
      <c r="Q62" s="201">
        <v>1.92</v>
      </c>
      <c r="R62" s="201">
        <v>6.93</v>
      </c>
      <c r="S62" s="201">
        <v>4.33</v>
      </c>
      <c r="T62" s="201">
        <v>0</v>
      </c>
      <c r="U62" s="201">
        <v>22.64</v>
      </c>
      <c r="V62" s="201">
        <v>3.37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59.17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19.25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5.0999999999999996</v>
      </c>
      <c r="L63" s="201">
        <v>307.10000000000002</v>
      </c>
      <c r="M63" s="201">
        <v>27.17</v>
      </c>
      <c r="N63" s="201">
        <v>34.89</v>
      </c>
      <c r="O63" s="201">
        <v>0</v>
      </c>
      <c r="P63" s="201">
        <v>41.14</v>
      </c>
      <c r="Q63" s="201">
        <v>1.92</v>
      </c>
      <c r="R63" s="201">
        <v>6.93</v>
      </c>
      <c r="S63" s="201">
        <v>4.33</v>
      </c>
      <c r="T63" s="201">
        <v>0</v>
      </c>
      <c r="U63" s="201">
        <v>22.64</v>
      </c>
      <c r="V63" s="201">
        <v>3.37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59.17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19.25</v>
      </c>
      <c r="AQ63" s="201">
        <v>7.7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5.0999999999999996</v>
      </c>
      <c r="L64" s="201">
        <v>307.10000000000002</v>
      </c>
      <c r="M64" s="201">
        <v>27.17</v>
      </c>
      <c r="N64" s="201">
        <v>34.89</v>
      </c>
      <c r="O64" s="201">
        <v>0</v>
      </c>
      <c r="P64" s="201">
        <v>41.14</v>
      </c>
      <c r="Q64" s="201">
        <v>1.92</v>
      </c>
      <c r="R64" s="201">
        <v>6.93</v>
      </c>
      <c r="S64" s="201">
        <v>4.33</v>
      </c>
      <c r="T64" s="201">
        <v>0</v>
      </c>
      <c r="U64" s="201">
        <v>22.64</v>
      </c>
      <c r="V64" s="201">
        <v>3.37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59.17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19.25</v>
      </c>
      <c r="AQ64" s="201">
        <v>7.7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5.0999999999999996</v>
      </c>
      <c r="L65" s="201">
        <v>307.10000000000002</v>
      </c>
      <c r="M65" s="201">
        <v>27.18</v>
      </c>
      <c r="N65" s="201">
        <v>34.89</v>
      </c>
      <c r="O65" s="201">
        <v>0</v>
      </c>
      <c r="P65" s="201">
        <v>41.14</v>
      </c>
      <c r="Q65" s="201">
        <v>1.92</v>
      </c>
      <c r="R65" s="201">
        <v>6.93</v>
      </c>
      <c r="S65" s="201">
        <v>4.33</v>
      </c>
      <c r="T65" s="201">
        <v>0</v>
      </c>
      <c r="U65" s="201">
        <v>22.64</v>
      </c>
      <c r="V65" s="201">
        <v>3.37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59.17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19.25</v>
      </c>
      <c r="AQ65" s="201">
        <v>7.7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5.0999999999999996</v>
      </c>
      <c r="L66" s="201">
        <v>320.58</v>
      </c>
      <c r="M66" s="201">
        <v>27.18</v>
      </c>
      <c r="N66" s="201">
        <v>34.89</v>
      </c>
      <c r="O66" s="201">
        <v>0</v>
      </c>
      <c r="P66" s="201">
        <v>41.14</v>
      </c>
      <c r="Q66" s="201">
        <v>1.92</v>
      </c>
      <c r="R66" s="201">
        <v>6.93</v>
      </c>
      <c r="S66" s="201">
        <v>4.33</v>
      </c>
      <c r="T66" s="201">
        <v>0</v>
      </c>
      <c r="U66" s="201">
        <v>22.64</v>
      </c>
      <c r="V66" s="201">
        <v>3.37</v>
      </c>
      <c r="W66" s="201">
        <v>7.57</v>
      </c>
      <c r="X66" s="201">
        <v>24.07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59.17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19.25</v>
      </c>
      <c r="AQ66" s="201">
        <v>7.7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5.0999999999999996</v>
      </c>
      <c r="L67" s="201">
        <v>361.01</v>
      </c>
      <c r="M67" s="201">
        <v>27.18</v>
      </c>
      <c r="N67" s="201">
        <v>34.89</v>
      </c>
      <c r="O67" s="201">
        <v>0</v>
      </c>
      <c r="P67" s="201">
        <v>41.14</v>
      </c>
      <c r="Q67" s="201">
        <v>1.92</v>
      </c>
      <c r="R67" s="201">
        <v>6.93</v>
      </c>
      <c r="S67" s="201">
        <v>4.33</v>
      </c>
      <c r="T67" s="201">
        <v>0</v>
      </c>
      <c r="U67" s="201">
        <v>22.64</v>
      </c>
      <c r="V67" s="201">
        <v>3.37</v>
      </c>
      <c r="W67" s="201">
        <v>7.56</v>
      </c>
      <c r="X67" s="201">
        <v>24.07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59.17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19.25</v>
      </c>
      <c r="AQ67" s="201">
        <v>7.7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5.0999999999999996</v>
      </c>
      <c r="L68" s="201">
        <v>411.07</v>
      </c>
      <c r="M68" s="201">
        <v>27.18</v>
      </c>
      <c r="N68" s="201">
        <v>34.89</v>
      </c>
      <c r="O68" s="201">
        <v>0</v>
      </c>
      <c r="P68" s="201">
        <v>41.14</v>
      </c>
      <c r="Q68" s="201">
        <v>1.92</v>
      </c>
      <c r="R68" s="201">
        <v>6.93</v>
      </c>
      <c r="S68" s="201">
        <v>4.33</v>
      </c>
      <c r="T68" s="201">
        <v>0</v>
      </c>
      <c r="U68" s="201">
        <v>22.64</v>
      </c>
      <c r="V68" s="201">
        <v>3.37</v>
      </c>
      <c r="W68" s="201">
        <v>7.56</v>
      </c>
      <c r="X68" s="201">
        <v>24.07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59.17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19.25</v>
      </c>
      <c r="AQ68" s="201">
        <v>7.7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5.0999999999999996</v>
      </c>
      <c r="L69" s="201">
        <v>501.56</v>
      </c>
      <c r="M69" s="201">
        <v>27.18</v>
      </c>
      <c r="N69" s="201">
        <v>34.89</v>
      </c>
      <c r="O69" s="201">
        <v>0</v>
      </c>
      <c r="P69" s="201">
        <v>41.14</v>
      </c>
      <c r="Q69" s="201">
        <v>1.92</v>
      </c>
      <c r="R69" s="201">
        <v>6.93</v>
      </c>
      <c r="S69" s="201">
        <v>4.33</v>
      </c>
      <c r="T69" s="201">
        <v>0</v>
      </c>
      <c r="U69" s="201">
        <v>22.64</v>
      </c>
      <c r="V69" s="201">
        <v>3.37</v>
      </c>
      <c r="W69" s="201">
        <v>7.56</v>
      </c>
      <c r="X69" s="201">
        <v>24.07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59.17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48.13</v>
      </c>
      <c r="AQ69" s="201">
        <v>7.7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8.9600000000000009</v>
      </c>
      <c r="L70" s="201">
        <v>556.91999999999996</v>
      </c>
      <c r="M70" s="201">
        <v>27.18</v>
      </c>
      <c r="N70" s="201">
        <v>34.89</v>
      </c>
      <c r="O70" s="201">
        <v>0</v>
      </c>
      <c r="P70" s="201">
        <v>41.14</v>
      </c>
      <c r="Q70" s="201">
        <v>3.22</v>
      </c>
      <c r="R70" s="201">
        <v>10.039999999999999</v>
      </c>
      <c r="S70" s="201">
        <v>7.64</v>
      </c>
      <c r="T70" s="201">
        <v>0</v>
      </c>
      <c r="U70" s="201">
        <v>22.64</v>
      </c>
      <c r="V70" s="201">
        <v>4.21</v>
      </c>
      <c r="W70" s="201">
        <v>12.8</v>
      </c>
      <c r="X70" s="201">
        <v>38.32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57.76</v>
      </c>
      <c r="AQ70" s="201">
        <v>20.079999999999998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5.08</v>
      </c>
      <c r="L71" s="201">
        <v>510</v>
      </c>
      <c r="M71" s="201">
        <v>27.18</v>
      </c>
      <c r="N71" s="201">
        <v>34.89</v>
      </c>
      <c r="O71" s="201">
        <v>0</v>
      </c>
      <c r="P71" s="201">
        <v>41.14</v>
      </c>
      <c r="Q71" s="201">
        <v>1.92</v>
      </c>
      <c r="R71" s="201">
        <v>6.57</v>
      </c>
      <c r="S71" s="201">
        <v>4.33</v>
      </c>
      <c r="T71" s="201">
        <v>0</v>
      </c>
      <c r="U71" s="201">
        <v>22.64</v>
      </c>
      <c r="V71" s="201">
        <v>3.37</v>
      </c>
      <c r="W71" s="201">
        <v>7.57</v>
      </c>
      <c r="X71" s="201">
        <v>24.07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59.17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38.51</v>
      </c>
      <c r="AQ71" s="201">
        <v>7.7</v>
      </c>
      <c r="AR71" s="201">
        <v>23.21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5.0999999999999996</v>
      </c>
      <c r="L72" s="201">
        <v>434.12</v>
      </c>
      <c r="M72" s="201">
        <v>27.18</v>
      </c>
      <c r="N72" s="201">
        <v>34.89</v>
      </c>
      <c r="O72" s="201">
        <v>0</v>
      </c>
      <c r="P72" s="201">
        <v>41.14</v>
      </c>
      <c r="Q72" s="201">
        <v>1.92</v>
      </c>
      <c r="R72" s="201">
        <v>6.89</v>
      </c>
      <c r="S72" s="201">
        <v>4.33</v>
      </c>
      <c r="T72" s="201">
        <v>0</v>
      </c>
      <c r="U72" s="201">
        <v>22.64</v>
      </c>
      <c r="V72" s="201">
        <v>3.37</v>
      </c>
      <c r="W72" s="201">
        <v>7.57</v>
      </c>
      <c r="X72" s="201">
        <v>24.07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59.17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38.51</v>
      </c>
      <c r="AQ72" s="201">
        <v>7.7</v>
      </c>
      <c r="AR72" s="201">
        <v>12.75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5.0999999999999996</v>
      </c>
      <c r="L73" s="201">
        <v>351.39</v>
      </c>
      <c r="M73" s="201">
        <v>27.18</v>
      </c>
      <c r="N73" s="201">
        <v>34.89</v>
      </c>
      <c r="O73" s="201">
        <v>0</v>
      </c>
      <c r="P73" s="201">
        <v>41.14</v>
      </c>
      <c r="Q73" s="201">
        <v>1.93</v>
      </c>
      <c r="R73" s="201">
        <v>6.93</v>
      </c>
      <c r="S73" s="201">
        <v>4.33</v>
      </c>
      <c r="T73" s="201">
        <v>0</v>
      </c>
      <c r="U73" s="201">
        <v>22.64</v>
      </c>
      <c r="V73" s="201">
        <v>4.21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59.17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57.76</v>
      </c>
      <c r="AQ73" s="201">
        <v>7.7</v>
      </c>
      <c r="AR73" s="201">
        <v>5.79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5.07</v>
      </c>
      <c r="L74" s="201">
        <v>351.39</v>
      </c>
      <c r="M74" s="201">
        <v>27.18</v>
      </c>
      <c r="N74" s="201">
        <v>34.89</v>
      </c>
      <c r="O74" s="201">
        <v>0</v>
      </c>
      <c r="P74" s="201">
        <v>41.14</v>
      </c>
      <c r="Q74" s="201">
        <v>1.93</v>
      </c>
      <c r="R74" s="201">
        <v>12.53</v>
      </c>
      <c r="S74" s="201">
        <v>4.33</v>
      </c>
      <c r="T74" s="201">
        <v>0</v>
      </c>
      <c r="U74" s="201">
        <v>22.64</v>
      </c>
      <c r="V74" s="201">
        <v>4.21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59.17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57.76</v>
      </c>
      <c r="AQ74" s="201">
        <v>7.7</v>
      </c>
      <c r="AR74" s="201">
        <v>1.39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5.0999999999999996</v>
      </c>
      <c r="L75" s="201">
        <v>421.66</v>
      </c>
      <c r="M75" s="201">
        <v>27.18</v>
      </c>
      <c r="N75" s="201">
        <v>34.89</v>
      </c>
      <c r="O75" s="201">
        <v>0</v>
      </c>
      <c r="P75" s="201">
        <v>41.14</v>
      </c>
      <c r="Q75" s="201">
        <v>1.93</v>
      </c>
      <c r="R75" s="201">
        <v>6.93</v>
      </c>
      <c r="S75" s="201">
        <v>4.33</v>
      </c>
      <c r="T75" s="201">
        <v>0</v>
      </c>
      <c r="U75" s="201">
        <v>22.64</v>
      </c>
      <c r="V75" s="201">
        <v>3.37</v>
      </c>
      <c r="W75" s="201">
        <v>7.57</v>
      </c>
      <c r="X75" s="201">
        <v>24.07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60.3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38.51</v>
      </c>
      <c r="AQ75" s="201">
        <v>7.7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5.0999999999999996</v>
      </c>
      <c r="L76" s="201">
        <v>490.97</v>
      </c>
      <c r="M76" s="201">
        <v>27.18</v>
      </c>
      <c r="N76" s="201">
        <v>34.89</v>
      </c>
      <c r="O76" s="201">
        <v>0</v>
      </c>
      <c r="P76" s="201">
        <v>41.14</v>
      </c>
      <c r="Q76" s="201">
        <v>1.93</v>
      </c>
      <c r="R76" s="201">
        <v>6.93</v>
      </c>
      <c r="S76" s="201">
        <v>4.33</v>
      </c>
      <c r="T76" s="201">
        <v>0</v>
      </c>
      <c r="U76" s="201">
        <v>22.64</v>
      </c>
      <c r="V76" s="201">
        <v>3.37</v>
      </c>
      <c r="W76" s="201">
        <v>7.57</v>
      </c>
      <c r="X76" s="201">
        <v>24.07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60.3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38.51</v>
      </c>
      <c r="AQ76" s="201">
        <v>7.7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556.91999999999996</v>
      </c>
      <c r="M77" s="201">
        <v>27.18</v>
      </c>
      <c r="N77" s="201">
        <v>34.89</v>
      </c>
      <c r="O77" s="201">
        <v>0</v>
      </c>
      <c r="P77" s="201">
        <v>41.14</v>
      </c>
      <c r="Q77" s="201">
        <v>3.16</v>
      </c>
      <c r="R77" s="201">
        <v>12.53</v>
      </c>
      <c r="S77" s="201">
        <v>7.52</v>
      </c>
      <c r="T77" s="201">
        <v>0</v>
      </c>
      <c r="U77" s="201">
        <v>22.64</v>
      </c>
      <c r="V77" s="201">
        <v>4.21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67.989999999999995</v>
      </c>
      <c r="AQ77" s="201">
        <v>20.079999999999998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9.1999999999999993</v>
      </c>
      <c r="L78" s="201">
        <v>556.49</v>
      </c>
      <c r="M78" s="201">
        <v>27.18</v>
      </c>
      <c r="N78" s="201">
        <v>34.89</v>
      </c>
      <c r="O78" s="201">
        <v>0</v>
      </c>
      <c r="P78" s="201">
        <v>41.14</v>
      </c>
      <c r="Q78" s="201">
        <v>3.22</v>
      </c>
      <c r="R78" s="201">
        <v>12.53</v>
      </c>
      <c r="S78" s="201">
        <v>7.8</v>
      </c>
      <c r="T78" s="201">
        <v>0</v>
      </c>
      <c r="U78" s="201">
        <v>22.64</v>
      </c>
      <c r="V78" s="201">
        <v>4.21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67.989999999999995</v>
      </c>
      <c r="AQ78" s="201">
        <v>20.079999999999998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8.9499999999999993</v>
      </c>
      <c r="L79" s="201">
        <v>556.49</v>
      </c>
      <c r="M79" s="201">
        <v>27.18</v>
      </c>
      <c r="N79" s="201">
        <v>34.89</v>
      </c>
      <c r="O79" s="201">
        <v>0</v>
      </c>
      <c r="P79" s="201">
        <v>41.14</v>
      </c>
      <c r="Q79" s="201">
        <v>3.22</v>
      </c>
      <c r="R79" s="201">
        <v>12.53</v>
      </c>
      <c r="S79" s="201">
        <v>7.8</v>
      </c>
      <c r="T79" s="201">
        <v>0</v>
      </c>
      <c r="U79" s="201">
        <v>22.64</v>
      </c>
      <c r="V79" s="201">
        <v>4.21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67.989999999999995</v>
      </c>
      <c r="AQ79" s="201">
        <v>20.079999999999998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8.9499999999999993</v>
      </c>
      <c r="L80" s="201">
        <v>556.49</v>
      </c>
      <c r="M80" s="201">
        <v>27.18</v>
      </c>
      <c r="N80" s="201">
        <v>34.89</v>
      </c>
      <c r="O80" s="201">
        <v>0</v>
      </c>
      <c r="P80" s="201">
        <v>41.14</v>
      </c>
      <c r="Q80" s="201">
        <v>3.22</v>
      </c>
      <c r="R80" s="201">
        <v>12.53</v>
      </c>
      <c r="S80" s="201">
        <v>7.8</v>
      </c>
      <c r="T80" s="201">
        <v>0</v>
      </c>
      <c r="U80" s="201">
        <v>22.64</v>
      </c>
      <c r="V80" s="201">
        <v>4.21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67.989999999999995</v>
      </c>
      <c r="AQ80" s="201">
        <v>20.079999999999998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8.9600000000000009</v>
      </c>
      <c r="L81" s="201">
        <v>556.49</v>
      </c>
      <c r="M81" s="201">
        <v>27.18</v>
      </c>
      <c r="N81" s="201">
        <v>34.89</v>
      </c>
      <c r="O81" s="201">
        <v>0</v>
      </c>
      <c r="P81" s="201">
        <v>41.14</v>
      </c>
      <c r="Q81" s="201">
        <v>3.22</v>
      </c>
      <c r="R81" s="201">
        <v>12.53</v>
      </c>
      <c r="S81" s="201">
        <v>7.8</v>
      </c>
      <c r="T81" s="201">
        <v>0</v>
      </c>
      <c r="U81" s="201">
        <v>22.64</v>
      </c>
      <c r="V81" s="201">
        <v>4.21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67.989999999999995</v>
      </c>
      <c r="AQ81" s="201">
        <v>20.079999999999998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5.0999999999999996</v>
      </c>
      <c r="L82" s="201">
        <v>556.91999999999996</v>
      </c>
      <c r="M82" s="201">
        <v>27.18</v>
      </c>
      <c r="N82" s="201">
        <v>34.89</v>
      </c>
      <c r="O82" s="201">
        <v>0</v>
      </c>
      <c r="P82" s="201">
        <v>41.14</v>
      </c>
      <c r="Q82" s="201">
        <v>3.22</v>
      </c>
      <c r="R82" s="201">
        <v>12.53</v>
      </c>
      <c r="S82" s="201">
        <v>7.8</v>
      </c>
      <c r="T82" s="201">
        <v>0</v>
      </c>
      <c r="U82" s="201">
        <v>22.64</v>
      </c>
      <c r="V82" s="201">
        <v>4.21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55.48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67.989999999999995</v>
      </c>
      <c r="AQ82" s="201">
        <v>20.079999999999998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5.0999999999999996</v>
      </c>
      <c r="L83" s="201">
        <v>556.91999999999996</v>
      </c>
      <c r="M83" s="201">
        <v>27.18</v>
      </c>
      <c r="N83" s="201">
        <v>34.89</v>
      </c>
      <c r="O83" s="201">
        <v>0</v>
      </c>
      <c r="P83" s="201">
        <v>41.14</v>
      </c>
      <c r="Q83" s="201">
        <v>3.22</v>
      </c>
      <c r="R83" s="201">
        <v>12.53</v>
      </c>
      <c r="S83" s="201">
        <v>7.8</v>
      </c>
      <c r="T83" s="201">
        <v>0</v>
      </c>
      <c r="U83" s="201">
        <v>22.64</v>
      </c>
      <c r="V83" s="201">
        <v>4.21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60.3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67.989999999999995</v>
      </c>
      <c r="AQ83" s="201">
        <v>20.079999999999998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5.0999999999999996</v>
      </c>
      <c r="L84" s="201">
        <v>556.91999999999996</v>
      </c>
      <c r="M84" s="201">
        <v>27.18</v>
      </c>
      <c r="N84" s="201">
        <v>34.89</v>
      </c>
      <c r="O84" s="201">
        <v>0</v>
      </c>
      <c r="P84" s="201">
        <v>41.14</v>
      </c>
      <c r="Q84" s="201">
        <v>3.22</v>
      </c>
      <c r="R84" s="201">
        <v>12.53</v>
      </c>
      <c r="S84" s="201">
        <v>7.8</v>
      </c>
      <c r="T84" s="201">
        <v>0</v>
      </c>
      <c r="U84" s="201">
        <v>22.64</v>
      </c>
      <c r="V84" s="201">
        <v>4.21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60.3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67.989999999999995</v>
      </c>
      <c r="AQ84" s="201">
        <v>20.079999999999998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5.0999999999999996</v>
      </c>
      <c r="L85" s="201">
        <v>556.91999999999996</v>
      </c>
      <c r="M85" s="201">
        <v>27.18</v>
      </c>
      <c r="N85" s="201">
        <v>34.89</v>
      </c>
      <c r="O85" s="201">
        <v>0</v>
      </c>
      <c r="P85" s="201">
        <v>41.14</v>
      </c>
      <c r="Q85" s="201">
        <v>3.22</v>
      </c>
      <c r="R85" s="201">
        <v>12.53</v>
      </c>
      <c r="S85" s="201">
        <v>7.8</v>
      </c>
      <c r="T85" s="201">
        <v>0</v>
      </c>
      <c r="U85" s="201">
        <v>22.64</v>
      </c>
      <c r="V85" s="201">
        <v>4.21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60.3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67.989999999999995</v>
      </c>
      <c r="AQ85" s="201">
        <v>20.079999999999998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5.0999999999999996</v>
      </c>
      <c r="L86" s="201">
        <v>556.91999999999996</v>
      </c>
      <c r="M86" s="201">
        <v>27.18</v>
      </c>
      <c r="N86" s="201">
        <v>34.89</v>
      </c>
      <c r="O86" s="201">
        <v>0</v>
      </c>
      <c r="P86" s="201">
        <v>41.14</v>
      </c>
      <c r="Q86" s="201">
        <v>3.22</v>
      </c>
      <c r="R86" s="201">
        <v>12.53</v>
      </c>
      <c r="S86" s="201">
        <v>7.8</v>
      </c>
      <c r="T86" s="201">
        <v>0</v>
      </c>
      <c r="U86" s="201">
        <v>22.64</v>
      </c>
      <c r="V86" s="201">
        <v>4.21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60.3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67.989999999999995</v>
      </c>
      <c r="AQ86" s="201">
        <v>20.079999999999998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5.0999999999999996</v>
      </c>
      <c r="L87" s="201">
        <v>492.9</v>
      </c>
      <c r="M87" s="201">
        <v>27.18</v>
      </c>
      <c r="N87" s="201">
        <v>34.89</v>
      </c>
      <c r="O87" s="201">
        <v>0</v>
      </c>
      <c r="P87" s="201">
        <v>41.14</v>
      </c>
      <c r="Q87" s="201">
        <v>3.22</v>
      </c>
      <c r="R87" s="201">
        <v>12.53</v>
      </c>
      <c r="S87" s="201">
        <v>7.8</v>
      </c>
      <c r="T87" s="201">
        <v>0</v>
      </c>
      <c r="U87" s="201">
        <v>22.64</v>
      </c>
      <c r="V87" s="201">
        <v>4.21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60.3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67.989999999999995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5.0999999999999996</v>
      </c>
      <c r="L88" s="201">
        <v>541.04</v>
      </c>
      <c r="M88" s="201">
        <v>27.18</v>
      </c>
      <c r="N88" s="201">
        <v>34.89</v>
      </c>
      <c r="O88" s="201">
        <v>0</v>
      </c>
      <c r="P88" s="201">
        <v>41.14</v>
      </c>
      <c r="Q88" s="201">
        <v>3.22</v>
      </c>
      <c r="R88" s="201">
        <v>12.53</v>
      </c>
      <c r="S88" s="201">
        <v>7.8</v>
      </c>
      <c r="T88" s="201">
        <v>0</v>
      </c>
      <c r="U88" s="201">
        <v>22.64</v>
      </c>
      <c r="V88" s="201">
        <v>4.21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60.3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67.989999999999995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5.0999999999999996</v>
      </c>
      <c r="L89" s="201">
        <v>478.46</v>
      </c>
      <c r="M89" s="201">
        <v>27.18</v>
      </c>
      <c r="N89" s="201">
        <v>34.89</v>
      </c>
      <c r="O89" s="201">
        <v>0</v>
      </c>
      <c r="P89" s="201">
        <v>41.14</v>
      </c>
      <c r="Q89" s="201">
        <v>1.93</v>
      </c>
      <c r="R89" s="201">
        <v>6.93</v>
      </c>
      <c r="S89" s="201">
        <v>4.33</v>
      </c>
      <c r="T89" s="201">
        <v>0</v>
      </c>
      <c r="U89" s="201">
        <v>22.64</v>
      </c>
      <c r="V89" s="201">
        <v>3.37</v>
      </c>
      <c r="W89" s="201">
        <v>7.57</v>
      </c>
      <c r="X89" s="201">
        <v>24.07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60.3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67.989999999999995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5.0999999999999996</v>
      </c>
      <c r="L90" s="201">
        <v>402.41</v>
      </c>
      <c r="M90" s="201">
        <v>27.18</v>
      </c>
      <c r="N90" s="201">
        <v>34.89</v>
      </c>
      <c r="O90" s="201">
        <v>0</v>
      </c>
      <c r="P90" s="201">
        <v>41.14</v>
      </c>
      <c r="Q90" s="201">
        <v>1.93</v>
      </c>
      <c r="R90" s="201">
        <v>6.93</v>
      </c>
      <c r="S90" s="201">
        <v>4.33</v>
      </c>
      <c r="T90" s="201">
        <v>0</v>
      </c>
      <c r="U90" s="201">
        <v>22.64</v>
      </c>
      <c r="V90" s="201">
        <v>3.37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60.3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67.989999999999995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5.0999999999999996</v>
      </c>
      <c r="L91" s="201">
        <v>358.13</v>
      </c>
      <c r="M91" s="201">
        <v>27.18</v>
      </c>
      <c r="N91" s="201">
        <v>34.89</v>
      </c>
      <c r="O91" s="201">
        <v>0</v>
      </c>
      <c r="P91" s="201">
        <v>41.14</v>
      </c>
      <c r="Q91" s="201">
        <v>1.92</v>
      </c>
      <c r="R91" s="201">
        <v>6.93</v>
      </c>
      <c r="S91" s="201">
        <v>4.45</v>
      </c>
      <c r="T91" s="201">
        <v>0</v>
      </c>
      <c r="U91" s="201">
        <v>22.64</v>
      </c>
      <c r="V91" s="201">
        <v>4.21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60.3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19.25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5.0999999999999996</v>
      </c>
      <c r="L92" s="201">
        <v>307.11</v>
      </c>
      <c r="M92" s="201">
        <v>27.18</v>
      </c>
      <c r="N92" s="201">
        <v>34.89</v>
      </c>
      <c r="O92" s="201">
        <v>0</v>
      </c>
      <c r="P92" s="201">
        <v>41.14</v>
      </c>
      <c r="Q92" s="201">
        <v>3.22</v>
      </c>
      <c r="R92" s="201">
        <v>6.93</v>
      </c>
      <c r="S92" s="201">
        <v>7.8</v>
      </c>
      <c r="T92" s="201">
        <v>0</v>
      </c>
      <c r="U92" s="201">
        <v>22.64</v>
      </c>
      <c r="V92" s="201">
        <v>4.21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60.3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19.25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5.29</v>
      </c>
      <c r="L93" s="201">
        <v>307.11</v>
      </c>
      <c r="M93" s="201">
        <v>27.18</v>
      </c>
      <c r="N93" s="201">
        <v>34.89</v>
      </c>
      <c r="O93" s="201">
        <v>0</v>
      </c>
      <c r="P93" s="201">
        <v>41.14</v>
      </c>
      <c r="Q93" s="201">
        <v>1.92</v>
      </c>
      <c r="R93" s="201">
        <v>6.93</v>
      </c>
      <c r="S93" s="201">
        <v>4.33</v>
      </c>
      <c r="T93" s="201">
        <v>0</v>
      </c>
      <c r="U93" s="201">
        <v>22.64</v>
      </c>
      <c r="V93" s="201">
        <v>3.37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60.3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19.25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5.0999999999999996</v>
      </c>
      <c r="L94" s="201">
        <v>307.11</v>
      </c>
      <c r="M94" s="201">
        <v>27.18</v>
      </c>
      <c r="N94" s="201">
        <v>34.89</v>
      </c>
      <c r="O94" s="201">
        <v>0</v>
      </c>
      <c r="P94" s="201">
        <v>41.14</v>
      </c>
      <c r="Q94" s="201">
        <v>1.92</v>
      </c>
      <c r="R94" s="201">
        <v>6.93</v>
      </c>
      <c r="S94" s="201">
        <v>4.33</v>
      </c>
      <c r="T94" s="201">
        <v>0</v>
      </c>
      <c r="U94" s="201">
        <v>22.64</v>
      </c>
      <c r="V94" s="201">
        <v>3.37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60.3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19.25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5.0999999999999996</v>
      </c>
      <c r="L95" s="201">
        <v>307.11</v>
      </c>
      <c r="M95" s="201">
        <v>27.18</v>
      </c>
      <c r="N95" s="201">
        <v>34.89</v>
      </c>
      <c r="O95" s="201">
        <v>0</v>
      </c>
      <c r="P95" s="201">
        <v>41.14</v>
      </c>
      <c r="Q95" s="201">
        <v>3.22</v>
      </c>
      <c r="R95" s="201">
        <v>6.93</v>
      </c>
      <c r="S95" s="201">
        <v>6.61</v>
      </c>
      <c r="T95" s="201">
        <v>0</v>
      </c>
      <c r="U95" s="201">
        <v>22.64</v>
      </c>
      <c r="V95" s="201">
        <v>4.21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60.3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67.989999999999995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5.0999999999999996</v>
      </c>
      <c r="L96" s="201">
        <v>307.11</v>
      </c>
      <c r="M96" s="201">
        <v>27.18</v>
      </c>
      <c r="N96" s="201">
        <v>34.89</v>
      </c>
      <c r="O96" s="201">
        <v>0</v>
      </c>
      <c r="P96" s="201">
        <v>41.14</v>
      </c>
      <c r="Q96" s="201">
        <v>3.22</v>
      </c>
      <c r="R96" s="201">
        <v>6.93</v>
      </c>
      <c r="S96" s="201">
        <v>7.8</v>
      </c>
      <c r="T96" s="201">
        <v>0</v>
      </c>
      <c r="U96" s="201">
        <v>22.64</v>
      </c>
      <c r="V96" s="201">
        <v>4.21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60.3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67.989999999999995</v>
      </c>
      <c r="AQ96" s="201">
        <v>7.7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5.0999999999999996</v>
      </c>
      <c r="L97" s="201">
        <v>307.11</v>
      </c>
      <c r="M97" s="201">
        <v>27.18</v>
      </c>
      <c r="N97" s="201">
        <v>34.89</v>
      </c>
      <c r="O97" s="201">
        <v>0</v>
      </c>
      <c r="P97" s="201">
        <v>41.14</v>
      </c>
      <c r="Q97" s="201">
        <v>3.22</v>
      </c>
      <c r="R97" s="201">
        <v>6.93</v>
      </c>
      <c r="S97" s="201">
        <v>7.8</v>
      </c>
      <c r="T97" s="201">
        <v>0</v>
      </c>
      <c r="U97" s="201">
        <v>22.64</v>
      </c>
      <c r="V97" s="201">
        <v>4.21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60.3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67.989999999999995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5.0999999999999996</v>
      </c>
      <c r="L98" s="201">
        <v>307.11</v>
      </c>
      <c r="M98" s="201">
        <v>27.18</v>
      </c>
      <c r="N98" s="201">
        <v>34.89</v>
      </c>
      <c r="O98" s="201">
        <v>0</v>
      </c>
      <c r="P98" s="201">
        <v>41.14</v>
      </c>
      <c r="Q98" s="201">
        <v>3.22</v>
      </c>
      <c r="R98" s="201">
        <v>6.93</v>
      </c>
      <c r="S98" s="201">
        <v>7.8</v>
      </c>
      <c r="T98" s="201">
        <v>0</v>
      </c>
      <c r="U98" s="201">
        <v>22.64</v>
      </c>
      <c r="V98" s="201">
        <v>4.21</v>
      </c>
      <c r="W98" s="201">
        <v>13.71</v>
      </c>
      <c r="X98" s="201">
        <v>43.32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60.3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67.989999999999995</v>
      </c>
      <c r="AQ98" s="201">
        <v>7.7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0.13688250000000016</v>
      </c>
      <c r="L99">
        <f t="shared" si="0"/>
        <v>9.6208024999999946</v>
      </c>
      <c r="M99">
        <f t="shared" si="0"/>
        <v>0.65229249999999961</v>
      </c>
      <c r="N99">
        <f t="shared" si="0"/>
        <v>0.83735999999999944</v>
      </c>
      <c r="O99">
        <f t="shared" si="0"/>
        <v>0</v>
      </c>
      <c r="P99">
        <f t="shared" si="0"/>
        <v>0.98737499999999945</v>
      </c>
      <c r="Q99">
        <f t="shared" si="0"/>
        <v>6.2039999999999929E-2</v>
      </c>
      <c r="R99">
        <f t="shared" si="0"/>
        <v>0.22762249999999942</v>
      </c>
      <c r="S99">
        <f t="shared" si="0"/>
        <v>0.14608749999999998</v>
      </c>
      <c r="T99">
        <f t="shared" si="0"/>
        <v>0</v>
      </c>
      <c r="U99">
        <f t="shared" si="0"/>
        <v>0.51989000000000085</v>
      </c>
      <c r="V99">
        <f t="shared" si="0"/>
        <v>9.2229999999999951E-2</v>
      </c>
      <c r="W99">
        <f t="shared" si="0"/>
        <v>0.2855925000000003</v>
      </c>
      <c r="X99">
        <f t="shared" si="0"/>
        <v>0.91229500000000141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1.4757825000000007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1.2069424999999989</v>
      </c>
      <c r="AQ99">
        <f t="shared" si="0"/>
        <v>0.37533250000000029</v>
      </c>
      <c r="AR99">
        <f t="shared" si="0"/>
        <v>0.24086500000000016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5.0599999999999996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5.0599999999999996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5.0599999999999996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5.0599999999999996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5.0599999999999996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5.0599999999999996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5.0599999999999996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5.0599999999999996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5.0599999999999996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5.0599999999999996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5.0599999999999996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5.0599999999999996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5.0599999999999996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5.0599999999999996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5.0599999999999996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5.0599999999999996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5.0599999999999996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5.0599999999999996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5.0599999999999996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5.0599999999999996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5.0599999999999996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5.0599999999999996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5.0599999999999996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5.0599999999999996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5.0599999999999996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5.0599999999999996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5.0599999999999996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5.0599999999999996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5.0599999999999996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5.0599999999999996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5.0599999999999996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5.0599999999999996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5.0599999999999996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5.0599999999999996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5.0599999999999996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5.0599999999999996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5.0599999999999996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5.0599999999999996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5.0599999999999996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5.0599999999999996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5.0599999999999996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5.0599999999999996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0.12063000000000003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280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280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280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280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280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280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280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280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280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280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280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280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280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280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280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280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306.22000000000003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316.22000000000003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291.61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291.61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291.61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291.61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281.61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281.61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281.61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281.61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280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280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280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280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280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280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280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280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280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280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280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280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280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280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280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280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280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280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280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280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280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280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280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280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280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280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280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280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280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280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280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280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280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280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280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280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280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6.7488300000000017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257.5</v>
      </c>
      <c r="L3" s="201">
        <v>4.66</v>
      </c>
      <c r="M3" s="201">
        <v>2.38</v>
      </c>
      <c r="N3" s="201">
        <v>1.94</v>
      </c>
      <c r="O3" s="201">
        <v>2.74</v>
      </c>
      <c r="P3" s="201">
        <v>1.03</v>
      </c>
      <c r="Q3" s="201">
        <v>2.2400000000000002</v>
      </c>
      <c r="R3" s="201">
        <v>8.69</v>
      </c>
      <c r="S3" s="201">
        <v>5.41</v>
      </c>
      <c r="T3" s="201">
        <v>0</v>
      </c>
      <c r="U3" s="201">
        <v>1.93</v>
      </c>
      <c r="V3" s="201">
        <v>0.23</v>
      </c>
      <c r="W3" s="201">
        <v>0.76</v>
      </c>
      <c r="X3" s="201">
        <v>2.42</v>
      </c>
      <c r="Y3" s="201">
        <v>0</v>
      </c>
      <c r="Z3" s="201">
        <v>4.5599999999999996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14.15</v>
      </c>
      <c r="AJ3" s="201">
        <v>0</v>
      </c>
      <c r="AK3" s="201">
        <v>13.31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237.34</v>
      </c>
      <c r="L4" s="201">
        <v>4.66</v>
      </c>
      <c r="M4" s="201">
        <v>2.38</v>
      </c>
      <c r="N4" s="201">
        <v>1.94</v>
      </c>
      <c r="O4" s="201">
        <v>2.74</v>
      </c>
      <c r="P4" s="201">
        <v>1.03</v>
      </c>
      <c r="Q4" s="201">
        <v>2.2400000000000002</v>
      </c>
      <c r="R4" s="201">
        <v>8.69</v>
      </c>
      <c r="S4" s="201">
        <v>5.41</v>
      </c>
      <c r="T4" s="201">
        <v>0</v>
      </c>
      <c r="U4" s="201">
        <v>1.93</v>
      </c>
      <c r="V4" s="201">
        <v>0.23</v>
      </c>
      <c r="W4" s="201">
        <v>0.76</v>
      </c>
      <c r="X4" s="201">
        <v>2.42</v>
      </c>
      <c r="Y4" s="201">
        <v>0</v>
      </c>
      <c r="Z4" s="201">
        <v>35.590000000000003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14.15</v>
      </c>
      <c r="AJ4" s="201">
        <v>0</v>
      </c>
      <c r="AK4" s="201">
        <v>13.31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237.34</v>
      </c>
      <c r="L5" s="201">
        <v>4.66</v>
      </c>
      <c r="M5" s="201">
        <v>2.38</v>
      </c>
      <c r="N5" s="201">
        <v>1.94</v>
      </c>
      <c r="O5" s="201">
        <v>2.74</v>
      </c>
      <c r="P5" s="201">
        <v>1.03</v>
      </c>
      <c r="Q5" s="201">
        <v>2.2400000000000002</v>
      </c>
      <c r="R5" s="201">
        <v>8.69</v>
      </c>
      <c r="S5" s="201">
        <v>5.41</v>
      </c>
      <c r="T5" s="201">
        <v>0</v>
      </c>
      <c r="U5" s="201">
        <v>1.93</v>
      </c>
      <c r="V5" s="201">
        <v>0.23</v>
      </c>
      <c r="W5" s="201">
        <v>0.76</v>
      </c>
      <c r="X5" s="201">
        <v>2.42</v>
      </c>
      <c r="Y5" s="201">
        <v>0</v>
      </c>
      <c r="Z5" s="201">
        <v>51.95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14.15</v>
      </c>
      <c r="AJ5" s="201">
        <v>0</v>
      </c>
      <c r="AK5" s="201">
        <v>13.31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237.34</v>
      </c>
      <c r="L6" s="201">
        <v>4.66</v>
      </c>
      <c r="M6" s="201">
        <v>2.38</v>
      </c>
      <c r="N6" s="201">
        <v>1.94</v>
      </c>
      <c r="O6" s="201">
        <v>2.74</v>
      </c>
      <c r="P6" s="201">
        <v>1.03</v>
      </c>
      <c r="Q6" s="201">
        <v>2.2400000000000002</v>
      </c>
      <c r="R6" s="201">
        <v>8.69</v>
      </c>
      <c r="S6" s="201">
        <v>5.41</v>
      </c>
      <c r="T6" s="201">
        <v>0</v>
      </c>
      <c r="U6" s="201">
        <v>1.93</v>
      </c>
      <c r="V6" s="201">
        <v>0.23</v>
      </c>
      <c r="W6" s="201">
        <v>0.76</v>
      </c>
      <c r="X6" s="201">
        <v>2.42</v>
      </c>
      <c r="Y6" s="201">
        <v>0</v>
      </c>
      <c r="Z6" s="201">
        <v>64.47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14.15</v>
      </c>
      <c r="AJ6" s="201">
        <v>0</v>
      </c>
      <c r="AK6" s="201">
        <v>13.31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237.34</v>
      </c>
      <c r="L7" s="201">
        <v>4.66</v>
      </c>
      <c r="M7" s="201">
        <v>2.38</v>
      </c>
      <c r="N7" s="201">
        <v>1.94</v>
      </c>
      <c r="O7" s="201">
        <v>2.74</v>
      </c>
      <c r="P7" s="201">
        <v>1.03</v>
      </c>
      <c r="Q7" s="201">
        <v>2.2400000000000002</v>
      </c>
      <c r="R7" s="201">
        <v>8.69</v>
      </c>
      <c r="S7" s="201">
        <v>5.41</v>
      </c>
      <c r="T7" s="201">
        <v>0</v>
      </c>
      <c r="U7" s="201">
        <v>1.93</v>
      </c>
      <c r="V7" s="201">
        <v>2.91</v>
      </c>
      <c r="W7" s="201">
        <v>9.52</v>
      </c>
      <c r="X7" s="201">
        <v>17.62</v>
      </c>
      <c r="Y7" s="201">
        <v>0</v>
      </c>
      <c r="Z7" s="201">
        <v>64.47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14.15</v>
      </c>
      <c r="AJ7" s="201">
        <v>0</v>
      </c>
      <c r="AK7" s="201">
        <v>13.31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237.34</v>
      </c>
      <c r="L8" s="201">
        <v>4.66</v>
      </c>
      <c r="M8" s="201">
        <v>2.38</v>
      </c>
      <c r="N8" s="201">
        <v>1.94</v>
      </c>
      <c r="O8" s="201">
        <v>2.74</v>
      </c>
      <c r="P8" s="201">
        <v>1.03</v>
      </c>
      <c r="Q8" s="201">
        <v>2.2400000000000002</v>
      </c>
      <c r="R8" s="201">
        <v>8.69</v>
      </c>
      <c r="S8" s="201">
        <v>5.41</v>
      </c>
      <c r="T8" s="201">
        <v>0</v>
      </c>
      <c r="U8" s="201">
        <v>1.93</v>
      </c>
      <c r="V8" s="201">
        <v>2.92</v>
      </c>
      <c r="W8" s="201">
        <v>9.52</v>
      </c>
      <c r="X8" s="201">
        <v>30.26</v>
      </c>
      <c r="Y8" s="201">
        <v>0</v>
      </c>
      <c r="Z8" s="201">
        <v>64.47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14.15</v>
      </c>
      <c r="AJ8" s="201">
        <v>0</v>
      </c>
      <c r="AK8" s="201">
        <v>13.31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237.34</v>
      </c>
      <c r="L9" s="201">
        <v>4.66</v>
      </c>
      <c r="M9" s="201">
        <v>2.38</v>
      </c>
      <c r="N9" s="201">
        <v>1.94</v>
      </c>
      <c r="O9" s="201">
        <v>2.74</v>
      </c>
      <c r="P9" s="201">
        <v>1.03</v>
      </c>
      <c r="Q9" s="201">
        <v>2.2400000000000002</v>
      </c>
      <c r="R9" s="201">
        <v>8.69</v>
      </c>
      <c r="S9" s="201">
        <v>5.41</v>
      </c>
      <c r="T9" s="201">
        <v>0</v>
      </c>
      <c r="U9" s="201">
        <v>1.93</v>
      </c>
      <c r="V9" s="201">
        <v>2.92</v>
      </c>
      <c r="W9" s="201">
        <v>9.52</v>
      </c>
      <c r="X9" s="201">
        <v>30.26</v>
      </c>
      <c r="Y9" s="201">
        <v>0</v>
      </c>
      <c r="Z9" s="201">
        <v>64.47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14.15</v>
      </c>
      <c r="AJ9" s="201">
        <v>0</v>
      </c>
      <c r="AK9" s="201">
        <v>13.31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211.45</v>
      </c>
      <c r="L10" s="201">
        <v>4.66</v>
      </c>
      <c r="M10" s="201">
        <v>2.38</v>
      </c>
      <c r="N10" s="201">
        <v>1.94</v>
      </c>
      <c r="O10" s="201">
        <v>2.74</v>
      </c>
      <c r="P10" s="201">
        <v>1.03</v>
      </c>
      <c r="Q10" s="201">
        <v>2.2400000000000002</v>
      </c>
      <c r="R10" s="201">
        <v>8.6999999999999993</v>
      </c>
      <c r="S10" s="201">
        <v>5.41</v>
      </c>
      <c r="T10" s="201">
        <v>0</v>
      </c>
      <c r="U10" s="201">
        <v>1.93</v>
      </c>
      <c r="V10" s="201">
        <v>2.92</v>
      </c>
      <c r="W10" s="201">
        <v>9.52</v>
      </c>
      <c r="X10" s="201">
        <v>30.26</v>
      </c>
      <c r="Y10" s="201">
        <v>0</v>
      </c>
      <c r="Z10" s="201">
        <v>64.47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14.15</v>
      </c>
      <c r="AJ10" s="201">
        <v>0</v>
      </c>
      <c r="AK10" s="201">
        <v>13.31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236.82</v>
      </c>
      <c r="L11" s="201">
        <v>4.66</v>
      </c>
      <c r="M11" s="201">
        <v>2.38</v>
      </c>
      <c r="N11" s="201">
        <v>1.94</v>
      </c>
      <c r="O11" s="201">
        <v>2.74</v>
      </c>
      <c r="P11" s="201">
        <v>1.03</v>
      </c>
      <c r="Q11" s="201">
        <v>2.2400000000000002</v>
      </c>
      <c r="R11" s="201">
        <v>8.6999999999999993</v>
      </c>
      <c r="S11" s="201">
        <v>5.41</v>
      </c>
      <c r="T11" s="201">
        <v>0</v>
      </c>
      <c r="U11" s="201">
        <v>1.93</v>
      </c>
      <c r="V11" s="201">
        <v>2.92</v>
      </c>
      <c r="W11" s="201">
        <v>9.52</v>
      </c>
      <c r="X11" s="201">
        <v>30.26</v>
      </c>
      <c r="Y11" s="201">
        <v>0</v>
      </c>
      <c r="Z11" s="201">
        <v>64.47</v>
      </c>
      <c r="AA11" s="201">
        <v>25.18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14.15</v>
      </c>
      <c r="AJ11" s="201">
        <v>0</v>
      </c>
      <c r="AK11" s="201">
        <v>13.31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236.82</v>
      </c>
      <c r="L12" s="201">
        <v>4.66</v>
      </c>
      <c r="M12" s="201">
        <v>2.38</v>
      </c>
      <c r="N12" s="201">
        <v>1.94</v>
      </c>
      <c r="O12" s="201">
        <v>2.74</v>
      </c>
      <c r="P12" s="201">
        <v>1.03</v>
      </c>
      <c r="Q12" s="201">
        <v>2.2400000000000002</v>
      </c>
      <c r="R12" s="201">
        <v>8.6999999999999993</v>
      </c>
      <c r="S12" s="201">
        <v>5.41</v>
      </c>
      <c r="T12" s="201">
        <v>0</v>
      </c>
      <c r="U12" s="201">
        <v>1.93</v>
      </c>
      <c r="V12" s="201">
        <v>2.92</v>
      </c>
      <c r="W12" s="201">
        <v>9.52</v>
      </c>
      <c r="X12" s="201">
        <v>30.26</v>
      </c>
      <c r="Y12" s="201">
        <v>0</v>
      </c>
      <c r="Z12" s="201">
        <v>64.47</v>
      </c>
      <c r="AA12" s="201">
        <v>25.18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14.15</v>
      </c>
      <c r="AJ12" s="201">
        <v>0</v>
      </c>
      <c r="AK12" s="201">
        <v>13.31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236.8</v>
      </c>
      <c r="L13" s="201">
        <v>4.66</v>
      </c>
      <c r="M13" s="201">
        <v>2.38</v>
      </c>
      <c r="N13" s="201">
        <v>1.94</v>
      </c>
      <c r="O13" s="201">
        <v>2.74</v>
      </c>
      <c r="P13" s="201">
        <v>1.03</v>
      </c>
      <c r="Q13" s="201">
        <v>2.2400000000000002</v>
      </c>
      <c r="R13" s="201">
        <v>8.6999999999999993</v>
      </c>
      <c r="S13" s="201">
        <v>5.41</v>
      </c>
      <c r="T13" s="201">
        <v>0</v>
      </c>
      <c r="U13" s="201">
        <v>1.93</v>
      </c>
      <c r="V13" s="201">
        <v>2.92</v>
      </c>
      <c r="W13" s="201">
        <v>9.52</v>
      </c>
      <c r="X13" s="201">
        <v>30.26</v>
      </c>
      <c r="Y13" s="201">
        <v>0</v>
      </c>
      <c r="Z13" s="201">
        <v>64.47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14.15</v>
      </c>
      <c r="AJ13" s="201">
        <v>0</v>
      </c>
      <c r="AK13" s="201">
        <v>13.31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236.8</v>
      </c>
      <c r="L14" s="201">
        <v>4.66</v>
      </c>
      <c r="M14" s="201">
        <v>2.38</v>
      </c>
      <c r="N14" s="201">
        <v>1.94</v>
      </c>
      <c r="O14" s="201">
        <v>2.74</v>
      </c>
      <c r="P14" s="201">
        <v>1.03</v>
      </c>
      <c r="Q14" s="201">
        <v>2.2400000000000002</v>
      </c>
      <c r="R14" s="201">
        <v>8.6999999999999993</v>
      </c>
      <c r="S14" s="201">
        <v>5.41</v>
      </c>
      <c r="T14" s="201">
        <v>0</v>
      </c>
      <c r="U14" s="201">
        <v>1.93</v>
      </c>
      <c r="V14" s="201">
        <v>2.92</v>
      </c>
      <c r="W14" s="201">
        <v>9.52</v>
      </c>
      <c r="X14" s="201">
        <v>30.26</v>
      </c>
      <c r="Y14" s="201">
        <v>0</v>
      </c>
      <c r="Z14" s="201">
        <v>64.47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14.15</v>
      </c>
      <c r="AJ14" s="201">
        <v>0</v>
      </c>
      <c r="AK14" s="201">
        <v>13.31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236.8</v>
      </c>
      <c r="L15" s="201">
        <v>4.66</v>
      </c>
      <c r="M15" s="201">
        <v>2.38</v>
      </c>
      <c r="N15" s="201">
        <v>1.94</v>
      </c>
      <c r="O15" s="201">
        <v>2.74</v>
      </c>
      <c r="P15" s="201">
        <v>1.03</v>
      </c>
      <c r="Q15" s="201">
        <v>2.2400000000000002</v>
      </c>
      <c r="R15" s="201">
        <v>8.6999999999999993</v>
      </c>
      <c r="S15" s="201">
        <v>5.41</v>
      </c>
      <c r="T15" s="201">
        <v>0</v>
      </c>
      <c r="U15" s="201">
        <v>1.93</v>
      </c>
      <c r="V15" s="201">
        <v>2.93</v>
      </c>
      <c r="W15" s="201">
        <v>9.52</v>
      </c>
      <c r="X15" s="201">
        <v>30.26</v>
      </c>
      <c r="Y15" s="201">
        <v>0</v>
      </c>
      <c r="Z15" s="201">
        <v>64.47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14.15</v>
      </c>
      <c r="AJ15" s="201">
        <v>0</v>
      </c>
      <c r="AK15" s="201">
        <v>13.31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236.8</v>
      </c>
      <c r="L16" s="201">
        <v>4.66</v>
      </c>
      <c r="M16" s="201">
        <v>2.38</v>
      </c>
      <c r="N16" s="201">
        <v>1.94</v>
      </c>
      <c r="O16" s="201">
        <v>2.74</v>
      </c>
      <c r="P16" s="201">
        <v>1.03</v>
      </c>
      <c r="Q16" s="201">
        <v>2.2400000000000002</v>
      </c>
      <c r="R16" s="201">
        <v>8.6999999999999993</v>
      </c>
      <c r="S16" s="201">
        <v>5.41</v>
      </c>
      <c r="T16" s="201">
        <v>0</v>
      </c>
      <c r="U16" s="201">
        <v>1.93</v>
      </c>
      <c r="V16" s="201">
        <v>2.93</v>
      </c>
      <c r="W16" s="201">
        <v>9.52</v>
      </c>
      <c r="X16" s="201">
        <v>30.26</v>
      </c>
      <c r="Y16" s="201">
        <v>0</v>
      </c>
      <c r="Z16" s="201">
        <v>64.47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14.15</v>
      </c>
      <c r="AJ16" s="201">
        <v>0</v>
      </c>
      <c r="AK16" s="201">
        <v>13.31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236.8</v>
      </c>
      <c r="L17" s="201">
        <v>4.66</v>
      </c>
      <c r="M17" s="201">
        <v>2.38</v>
      </c>
      <c r="N17" s="201">
        <v>1.94</v>
      </c>
      <c r="O17" s="201">
        <v>2.74</v>
      </c>
      <c r="P17" s="201">
        <v>1.03</v>
      </c>
      <c r="Q17" s="201">
        <v>2.2400000000000002</v>
      </c>
      <c r="R17" s="201">
        <v>8.6999999999999993</v>
      </c>
      <c r="S17" s="201">
        <v>5.41</v>
      </c>
      <c r="T17" s="201">
        <v>0</v>
      </c>
      <c r="U17" s="201">
        <v>1.93</v>
      </c>
      <c r="V17" s="201">
        <v>2.93</v>
      </c>
      <c r="W17" s="201">
        <v>9.52</v>
      </c>
      <c r="X17" s="201">
        <v>30.26</v>
      </c>
      <c r="Y17" s="201">
        <v>0</v>
      </c>
      <c r="Z17" s="201">
        <v>64.47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14.15</v>
      </c>
      <c r="AJ17" s="201">
        <v>0</v>
      </c>
      <c r="AK17" s="201">
        <v>13.31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236.8</v>
      </c>
      <c r="L18" s="201">
        <v>4.66</v>
      </c>
      <c r="M18" s="201">
        <v>2.38</v>
      </c>
      <c r="N18" s="201">
        <v>1.94</v>
      </c>
      <c r="O18" s="201">
        <v>2.74</v>
      </c>
      <c r="P18" s="201">
        <v>1.03</v>
      </c>
      <c r="Q18" s="201">
        <v>2.2400000000000002</v>
      </c>
      <c r="R18" s="201">
        <v>8.6999999999999993</v>
      </c>
      <c r="S18" s="201">
        <v>5.41</v>
      </c>
      <c r="T18" s="201">
        <v>0</v>
      </c>
      <c r="U18" s="201">
        <v>1.93</v>
      </c>
      <c r="V18" s="201">
        <v>2.93</v>
      </c>
      <c r="W18" s="201">
        <v>9.52</v>
      </c>
      <c r="X18" s="201">
        <v>30.26</v>
      </c>
      <c r="Y18" s="201">
        <v>0</v>
      </c>
      <c r="Z18" s="201">
        <v>64.47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14.15</v>
      </c>
      <c r="AJ18" s="201">
        <v>0</v>
      </c>
      <c r="AK18" s="201">
        <v>13.31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236.8</v>
      </c>
      <c r="L19" s="201">
        <v>4.66</v>
      </c>
      <c r="M19" s="201">
        <v>2.38</v>
      </c>
      <c r="N19" s="201">
        <v>1.94</v>
      </c>
      <c r="O19" s="201">
        <v>2.74</v>
      </c>
      <c r="P19" s="201">
        <v>1.03</v>
      </c>
      <c r="Q19" s="201">
        <v>2.2400000000000002</v>
      </c>
      <c r="R19" s="201">
        <v>8.6999999999999993</v>
      </c>
      <c r="S19" s="201">
        <v>5.41</v>
      </c>
      <c r="T19" s="201">
        <v>0</v>
      </c>
      <c r="U19" s="201">
        <v>1.93</v>
      </c>
      <c r="V19" s="201">
        <v>2.93</v>
      </c>
      <c r="W19" s="201">
        <v>9.52</v>
      </c>
      <c r="X19" s="201">
        <v>30.26</v>
      </c>
      <c r="Y19" s="201">
        <v>0</v>
      </c>
      <c r="Z19" s="201">
        <v>64.47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14.15</v>
      </c>
      <c r="AJ19" s="201">
        <v>0</v>
      </c>
      <c r="AK19" s="201">
        <v>13.31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236.8</v>
      </c>
      <c r="L20" s="201">
        <v>4.66</v>
      </c>
      <c r="M20" s="201">
        <v>2.38</v>
      </c>
      <c r="N20" s="201">
        <v>1.94</v>
      </c>
      <c r="O20" s="201">
        <v>2.74</v>
      </c>
      <c r="P20" s="201">
        <v>1.03</v>
      </c>
      <c r="Q20" s="201">
        <v>2.2400000000000002</v>
      </c>
      <c r="R20" s="201">
        <v>8.6999999999999993</v>
      </c>
      <c r="S20" s="201">
        <v>5.41</v>
      </c>
      <c r="T20" s="201">
        <v>0</v>
      </c>
      <c r="U20" s="201">
        <v>1.93</v>
      </c>
      <c r="V20" s="201">
        <v>2.93</v>
      </c>
      <c r="W20" s="201">
        <v>9.52</v>
      </c>
      <c r="X20" s="201">
        <v>30.26</v>
      </c>
      <c r="Y20" s="201">
        <v>0</v>
      </c>
      <c r="Z20" s="201">
        <v>64.47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14.15</v>
      </c>
      <c r="AJ20" s="201">
        <v>0</v>
      </c>
      <c r="AK20" s="201">
        <v>13.31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236.8</v>
      </c>
      <c r="L21" s="201">
        <v>4.66</v>
      </c>
      <c r="M21" s="201">
        <v>2.38</v>
      </c>
      <c r="N21" s="201">
        <v>1.94</v>
      </c>
      <c r="O21" s="201">
        <v>2.74</v>
      </c>
      <c r="P21" s="201">
        <v>1.03</v>
      </c>
      <c r="Q21" s="201">
        <v>2.2400000000000002</v>
      </c>
      <c r="R21" s="201">
        <v>8.6999999999999993</v>
      </c>
      <c r="S21" s="201">
        <v>5.41</v>
      </c>
      <c r="T21" s="201">
        <v>0</v>
      </c>
      <c r="U21" s="201">
        <v>1.93</v>
      </c>
      <c r="V21" s="201">
        <v>2.93</v>
      </c>
      <c r="W21" s="201">
        <v>9.52</v>
      </c>
      <c r="X21" s="201">
        <v>30.26</v>
      </c>
      <c r="Y21" s="201">
        <v>0</v>
      </c>
      <c r="Z21" s="201">
        <v>64.47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14.15</v>
      </c>
      <c r="AJ21" s="201">
        <v>0</v>
      </c>
      <c r="AK21" s="201">
        <v>13.31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236.8</v>
      </c>
      <c r="L22" s="201">
        <v>4.66</v>
      </c>
      <c r="M22" s="201">
        <v>2.38</v>
      </c>
      <c r="N22" s="201">
        <v>1.94</v>
      </c>
      <c r="O22" s="201">
        <v>2.74</v>
      </c>
      <c r="P22" s="201">
        <v>1.03</v>
      </c>
      <c r="Q22" s="201">
        <v>2.2400000000000002</v>
      </c>
      <c r="R22" s="201">
        <v>8.6999999999999993</v>
      </c>
      <c r="S22" s="201">
        <v>5.41</v>
      </c>
      <c r="T22" s="201">
        <v>0</v>
      </c>
      <c r="U22" s="201">
        <v>1.93</v>
      </c>
      <c r="V22" s="201">
        <v>2.93</v>
      </c>
      <c r="W22" s="201">
        <v>9.52</v>
      </c>
      <c r="X22" s="201">
        <v>30.26</v>
      </c>
      <c r="Y22" s="201">
        <v>0</v>
      </c>
      <c r="Z22" s="201">
        <v>58.12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14.15</v>
      </c>
      <c r="AJ22" s="201">
        <v>0</v>
      </c>
      <c r="AK22" s="201">
        <v>13.31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236.8</v>
      </c>
      <c r="L23" s="201">
        <v>4.66</v>
      </c>
      <c r="M23" s="201">
        <v>2.38</v>
      </c>
      <c r="N23" s="201">
        <v>1.94</v>
      </c>
      <c r="O23" s="201">
        <v>2.74</v>
      </c>
      <c r="P23" s="201">
        <v>1.03</v>
      </c>
      <c r="Q23" s="201">
        <v>2.2400000000000002</v>
      </c>
      <c r="R23" s="201">
        <v>10.93</v>
      </c>
      <c r="S23" s="201">
        <v>5.41</v>
      </c>
      <c r="T23" s="201">
        <v>0</v>
      </c>
      <c r="U23" s="201">
        <v>1.93</v>
      </c>
      <c r="V23" s="201">
        <v>2.93</v>
      </c>
      <c r="W23" s="201">
        <v>10.25</v>
      </c>
      <c r="X23" s="201">
        <v>22.52</v>
      </c>
      <c r="Y23" s="201">
        <v>0</v>
      </c>
      <c r="Z23" s="201">
        <v>64.569999999999993</v>
      </c>
      <c r="AA23" s="201">
        <v>25.18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14.15</v>
      </c>
      <c r="AJ23" s="201">
        <v>0</v>
      </c>
      <c r="AK23" s="201">
        <v>13.31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236.8</v>
      </c>
      <c r="L24" s="201">
        <v>4.66</v>
      </c>
      <c r="M24" s="201">
        <v>2.38</v>
      </c>
      <c r="N24" s="201">
        <v>1.94</v>
      </c>
      <c r="O24" s="201">
        <v>2.74</v>
      </c>
      <c r="P24" s="201">
        <v>1.03</v>
      </c>
      <c r="Q24" s="201">
        <v>2.2400000000000002</v>
      </c>
      <c r="R24" s="201">
        <v>9.19</v>
      </c>
      <c r="S24" s="201">
        <v>5.41</v>
      </c>
      <c r="T24" s="201">
        <v>0</v>
      </c>
      <c r="U24" s="201">
        <v>1.93</v>
      </c>
      <c r="V24" s="201">
        <v>0.23</v>
      </c>
      <c r="W24" s="201">
        <v>0.77</v>
      </c>
      <c r="X24" s="201">
        <v>2.93</v>
      </c>
      <c r="Y24" s="201">
        <v>0</v>
      </c>
      <c r="Z24" s="201">
        <v>54.84</v>
      </c>
      <c r="AA24" s="201">
        <v>25.18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14.15</v>
      </c>
      <c r="AJ24" s="201">
        <v>0</v>
      </c>
      <c r="AK24" s="201">
        <v>13.31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234.52</v>
      </c>
      <c r="L25" s="201">
        <v>4.66</v>
      </c>
      <c r="M25" s="201">
        <v>2.38</v>
      </c>
      <c r="N25" s="201">
        <v>1.94</v>
      </c>
      <c r="O25" s="201">
        <v>2.74</v>
      </c>
      <c r="P25" s="201">
        <v>1.03</v>
      </c>
      <c r="Q25" s="201">
        <v>2.2400000000000002</v>
      </c>
      <c r="R25" s="201">
        <v>8.69</v>
      </c>
      <c r="S25" s="201">
        <v>5.41</v>
      </c>
      <c r="T25" s="201">
        <v>0</v>
      </c>
      <c r="U25" s="201">
        <v>1.93</v>
      </c>
      <c r="V25" s="201">
        <v>0.23</v>
      </c>
      <c r="W25" s="201">
        <v>0.76</v>
      </c>
      <c r="X25" s="201">
        <v>2.42</v>
      </c>
      <c r="Y25" s="201">
        <v>0</v>
      </c>
      <c r="Z25" s="201">
        <v>5.53</v>
      </c>
      <c r="AA25" s="201">
        <v>25.18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14.15</v>
      </c>
      <c r="AJ25" s="201">
        <v>0</v>
      </c>
      <c r="AK25" s="201">
        <v>13.31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234.52</v>
      </c>
      <c r="L26" s="201">
        <v>4.66</v>
      </c>
      <c r="M26" s="201">
        <v>2.38</v>
      </c>
      <c r="N26" s="201">
        <v>1.94</v>
      </c>
      <c r="O26" s="201">
        <v>2.74</v>
      </c>
      <c r="P26" s="201">
        <v>1.03</v>
      </c>
      <c r="Q26" s="201">
        <v>2.2400000000000002</v>
      </c>
      <c r="R26" s="201">
        <v>0.69</v>
      </c>
      <c r="S26" s="201">
        <v>5.41</v>
      </c>
      <c r="T26" s="201">
        <v>0</v>
      </c>
      <c r="U26" s="201">
        <v>1.93</v>
      </c>
      <c r="V26" s="201">
        <v>0.23</v>
      </c>
      <c r="W26" s="201">
        <v>0.76</v>
      </c>
      <c r="X26" s="201">
        <v>2.42</v>
      </c>
      <c r="Y26" s="201">
        <v>0</v>
      </c>
      <c r="Z26" s="201">
        <v>4.5599999999999996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14.15</v>
      </c>
      <c r="AJ26" s="201">
        <v>0</v>
      </c>
      <c r="AK26" s="201">
        <v>13.31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197.08</v>
      </c>
      <c r="L27" s="201">
        <v>0.77</v>
      </c>
      <c r="M27" s="201">
        <v>2.38</v>
      </c>
      <c r="N27" s="201">
        <v>1.94</v>
      </c>
      <c r="O27" s="201">
        <v>2.74</v>
      </c>
      <c r="P27" s="201">
        <v>1.03</v>
      </c>
      <c r="Q27" s="201">
        <v>0.18</v>
      </c>
      <c r="R27" s="201">
        <v>0.69</v>
      </c>
      <c r="S27" s="201">
        <v>0.43</v>
      </c>
      <c r="T27" s="201">
        <v>0</v>
      </c>
      <c r="U27" s="201">
        <v>1.93</v>
      </c>
      <c r="V27" s="201">
        <v>0.23</v>
      </c>
      <c r="W27" s="201">
        <v>0.76</v>
      </c>
      <c r="X27" s="201">
        <v>2.42</v>
      </c>
      <c r="Y27" s="201">
        <v>0</v>
      </c>
      <c r="Z27" s="201">
        <v>4.5599999999999996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14.15</v>
      </c>
      <c r="AJ27" s="201">
        <v>0</v>
      </c>
      <c r="AK27" s="201">
        <v>14.94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194.02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1.03</v>
      </c>
      <c r="Q28" s="201">
        <v>0.18</v>
      </c>
      <c r="R28" s="201">
        <v>0.69</v>
      </c>
      <c r="S28" s="201">
        <v>0.43</v>
      </c>
      <c r="T28" s="201">
        <v>0</v>
      </c>
      <c r="U28" s="201">
        <v>1.93</v>
      </c>
      <c r="V28" s="201">
        <v>0.23</v>
      </c>
      <c r="W28" s="201">
        <v>0.76</v>
      </c>
      <c r="X28" s="201">
        <v>2.42</v>
      </c>
      <c r="Y28" s="201">
        <v>0</v>
      </c>
      <c r="Z28" s="201">
        <v>4.5599999999999996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14.15</v>
      </c>
      <c r="AJ28" s="201">
        <v>0</v>
      </c>
      <c r="AK28" s="201">
        <v>14.94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110.9</v>
      </c>
      <c r="L29" s="201">
        <v>0.39</v>
      </c>
      <c r="M29" s="201">
        <v>2.38</v>
      </c>
      <c r="N29" s="201">
        <v>1.94</v>
      </c>
      <c r="O29" s="201">
        <v>2.74</v>
      </c>
      <c r="P29" s="201">
        <v>1.03</v>
      </c>
      <c r="Q29" s="201">
        <v>0.18</v>
      </c>
      <c r="R29" s="201">
        <v>1.27</v>
      </c>
      <c r="S29" s="201">
        <v>1.06</v>
      </c>
      <c r="T29" s="201">
        <v>0</v>
      </c>
      <c r="U29" s="201">
        <v>1.93</v>
      </c>
      <c r="V29" s="201">
        <v>0.23</v>
      </c>
      <c r="W29" s="201">
        <v>0.76</v>
      </c>
      <c r="X29" s="201">
        <v>2.42</v>
      </c>
      <c r="Y29" s="201">
        <v>0</v>
      </c>
      <c r="Z29" s="201">
        <v>4.5599999999999996</v>
      </c>
      <c r="AA29" s="201">
        <v>3.84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14.15</v>
      </c>
      <c r="AJ29" s="201">
        <v>0</v>
      </c>
      <c r="AK29" s="201">
        <v>20.43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112.35</v>
      </c>
      <c r="L30" s="201">
        <v>0.35</v>
      </c>
      <c r="M30" s="201">
        <v>2.38</v>
      </c>
      <c r="N30" s="201">
        <v>1.94</v>
      </c>
      <c r="O30" s="201">
        <v>2.74</v>
      </c>
      <c r="P30" s="201">
        <v>1.03</v>
      </c>
      <c r="Q30" s="201">
        <v>0.18</v>
      </c>
      <c r="R30" s="201">
        <v>0.69</v>
      </c>
      <c r="S30" s="201">
        <v>0.43</v>
      </c>
      <c r="T30" s="201">
        <v>0</v>
      </c>
      <c r="U30" s="201">
        <v>1.93</v>
      </c>
      <c r="V30" s="201">
        <v>0.23</v>
      </c>
      <c r="W30" s="201">
        <v>0.76</v>
      </c>
      <c r="X30" s="201">
        <v>2.42</v>
      </c>
      <c r="Y30" s="201">
        <v>0</v>
      </c>
      <c r="Z30" s="201">
        <v>4.5599999999999996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14.15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69.680000000000007</v>
      </c>
      <c r="L31" s="201">
        <v>0.35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0.18</v>
      </c>
      <c r="R31" s="201">
        <v>0.69</v>
      </c>
      <c r="S31" s="201">
        <v>0.43</v>
      </c>
      <c r="T31" s="201">
        <v>0</v>
      </c>
      <c r="U31" s="201">
        <v>1.93</v>
      </c>
      <c r="V31" s="201">
        <v>1.1499999999999999</v>
      </c>
      <c r="W31" s="201">
        <v>0.76</v>
      </c>
      <c r="X31" s="201">
        <v>2.42</v>
      </c>
      <c r="Y31" s="201">
        <v>0</v>
      </c>
      <c r="Z31" s="201">
        <v>4.5599999999999996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14.15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19.04</v>
      </c>
      <c r="L32" s="201">
        <v>0.35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0.18</v>
      </c>
      <c r="R32" s="201">
        <v>0.69</v>
      </c>
      <c r="S32" s="201">
        <v>0.43</v>
      </c>
      <c r="T32" s="201">
        <v>0</v>
      </c>
      <c r="U32" s="201">
        <v>1.93</v>
      </c>
      <c r="V32" s="201">
        <v>1.45</v>
      </c>
      <c r="W32" s="201">
        <v>0.76</v>
      </c>
      <c r="X32" s="201">
        <v>2.42</v>
      </c>
      <c r="Y32" s="201">
        <v>0</v>
      </c>
      <c r="Z32" s="201">
        <v>4.5599999999999996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14.15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18.899999999999999</v>
      </c>
      <c r="L33" s="201">
        <v>0.35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0.69</v>
      </c>
      <c r="S33" s="201">
        <v>0.43</v>
      </c>
      <c r="T33" s="201">
        <v>0</v>
      </c>
      <c r="U33" s="201">
        <v>1.93</v>
      </c>
      <c r="V33" s="201">
        <v>1.76</v>
      </c>
      <c r="W33" s="201">
        <v>0.76</v>
      </c>
      <c r="X33" s="201">
        <v>2.42</v>
      </c>
      <c r="Y33" s="201">
        <v>0</v>
      </c>
      <c r="Z33" s="201">
        <v>4.5599999999999996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14.15</v>
      </c>
      <c r="AJ33" s="201">
        <v>0</v>
      </c>
      <c r="AK33" s="201">
        <v>24.61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18.899999999999999</v>
      </c>
      <c r="L34" s="201">
        <v>0.35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0.69</v>
      </c>
      <c r="S34" s="201">
        <v>0.43</v>
      </c>
      <c r="T34" s="201">
        <v>0</v>
      </c>
      <c r="U34" s="201">
        <v>1.93</v>
      </c>
      <c r="V34" s="201">
        <v>2.06</v>
      </c>
      <c r="W34" s="201">
        <v>0.76</v>
      </c>
      <c r="X34" s="201">
        <v>2.42</v>
      </c>
      <c r="Y34" s="201">
        <v>0</v>
      </c>
      <c r="Z34" s="201">
        <v>4.5599999999999996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14.15</v>
      </c>
      <c r="AJ34" s="201">
        <v>0</v>
      </c>
      <c r="AK34" s="201">
        <v>24.61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18.899999999999999</v>
      </c>
      <c r="L35" s="201">
        <v>0.35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0.69</v>
      </c>
      <c r="S35" s="201">
        <v>0.43</v>
      </c>
      <c r="T35" s="201">
        <v>0</v>
      </c>
      <c r="U35" s="201">
        <v>1.93</v>
      </c>
      <c r="V35" s="201">
        <v>2.06</v>
      </c>
      <c r="W35" s="201">
        <v>0.76</v>
      </c>
      <c r="X35" s="201">
        <v>2.42</v>
      </c>
      <c r="Y35" s="201">
        <v>0</v>
      </c>
      <c r="Z35" s="201">
        <v>4.5599999999999996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14.15</v>
      </c>
      <c r="AJ35" s="201">
        <v>0</v>
      </c>
      <c r="AK35" s="201">
        <v>24.61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18.899999999999999</v>
      </c>
      <c r="L36" s="201">
        <v>0.35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0.69</v>
      </c>
      <c r="S36" s="201">
        <v>0.43</v>
      </c>
      <c r="T36" s="201">
        <v>0</v>
      </c>
      <c r="U36" s="201">
        <v>1.93</v>
      </c>
      <c r="V36" s="201">
        <v>2.37</v>
      </c>
      <c r="W36" s="201">
        <v>0.76</v>
      </c>
      <c r="X36" s="201">
        <v>2.42</v>
      </c>
      <c r="Y36" s="201">
        <v>0</v>
      </c>
      <c r="Z36" s="201">
        <v>4.5599999999999996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14.15</v>
      </c>
      <c r="AJ36" s="201">
        <v>0</v>
      </c>
      <c r="AK36" s="201">
        <v>24.61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18.91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0.69</v>
      </c>
      <c r="S37" s="201">
        <v>0.43</v>
      </c>
      <c r="T37" s="201">
        <v>0</v>
      </c>
      <c r="U37" s="201">
        <v>1.93</v>
      </c>
      <c r="V37" s="201">
        <v>2.37</v>
      </c>
      <c r="W37" s="201">
        <v>0.76</v>
      </c>
      <c r="X37" s="201">
        <v>2.42</v>
      </c>
      <c r="Y37" s="201">
        <v>0</v>
      </c>
      <c r="Z37" s="201">
        <v>4.5599999999999996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14.15</v>
      </c>
      <c r="AJ37" s="201">
        <v>0</v>
      </c>
      <c r="AK37" s="201">
        <v>24.61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30.48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0.69</v>
      </c>
      <c r="S38" s="201">
        <v>0.43</v>
      </c>
      <c r="T38" s="201">
        <v>0</v>
      </c>
      <c r="U38" s="201">
        <v>1.93</v>
      </c>
      <c r="V38" s="201">
        <v>2.98</v>
      </c>
      <c r="W38" s="201">
        <v>0.76</v>
      </c>
      <c r="X38" s="201">
        <v>2.42</v>
      </c>
      <c r="Y38" s="201">
        <v>0</v>
      </c>
      <c r="Z38" s="201">
        <v>4.5599999999999996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14.15</v>
      </c>
      <c r="AJ38" s="201">
        <v>0</v>
      </c>
      <c r="AK38" s="201">
        <v>24.61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41.47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0.69</v>
      </c>
      <c r="S39" s="201">
        <v>0.43</v>
      </c>
      <c r="T39" s="201">
        <v>0</v>
      </c>
      <c r="U39" s="201">
        <v>1.93</v>
      </c>
      <c r="V39" s="201">
        <v>3.07</v>
      </c>
      <c r="W39" s="201">
        <v>0.76</v>
      </c>
      <c r="X39" s="201">
        <v>2.42</v>
      </c>
      <c r="Y39" s="201">
        <v>0</v>
      </c>
      <c r="Z39" s="201">
        <v>4.5599999999999996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14.15</v>
      </c>
      <c r="AJ39" s="201">
        <v>0</v>
      </c>
      <c r="AK39" s="201">
        <v>24.61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39.25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0.69</v>
      </c>
      <c r="S40" s="201">
        <v>0.43</v>
      </c>
      <c r="T40" s="201">
        <v>0</v>
      </c>
      <c r="U40" s="201">
        <v>1.93</v>
      </c>
      <c r="V40" s="201">
        <v>3.07</v>
      </c>
      <c r="W40" s="201">
        <v>0.76</v>
      </c>
      <c r="X40" s="201">
        <v>2.42</v>
      </c>
      <c r="Y40" s="201">
        <v>0</v>
      </c>
      <c r="Z40" s="201">
        <v>4.5599999999999996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14.15</v>
      </c>
      <c r="AJ40" s="201">
        <v>0</v>
      </c>
      <c r="AK40" s="201">
        <v>24.61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87.41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0.69</v>
      </c>
      <c r="S41" s="201">
        <v>0.43</v>
      </c>
      <c r="T41" s="201">
        <v>0</v>
      </c>
      <c r="U41" s="201">
        <v>1.93</v>
      </c>
      <c r="V41" s="201">
        <v>0.34</v>
      </c>
      <c r="W41" s="201">
        <v>0.76</v>
      </c>
      <c r="X41" s="201">
        <v>2.42</v>
      </c>
      <c r="Y41" s="201">
        <v>0</v>
      </c>
      <c r="Z41" s="201">
        <v>3.64</v>
      </c>
      <c r="AA41" s="201">
        <v>1.1200000000000001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14.15</v>
      </c>
      <c r="AJ41" s="201">
        <v>0</v>
      </c>
      <c r="AK41" s="201">
        <v>17.05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107.38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0.69</v>
      </c>
      <c r="S42" s="201">
        <v>0.43</v>
      </c>
      <c r="T42" s="201">
        <v>0</v>
      </c>
      <c r="U42" s="201">
        <v>1.93</v>
      </c>
      <c r="V42" s="201">
        <v>0.34</v>
      </c>
      <c r="W42" s="201">
        <v>0.76</v>
      </c>
      <c r="X42" s="201">
        <v>2.41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14.15</v>
      </c>
      <c r="AJ42" s="201">
        <v>0</v>
      </c>
      <c r="AK42" s="201">
        <v>17.05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123.02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0.69</v>
      </c>
      <c r="S43" s="201">
        <v>0</v>
      </c>
      <c r="T43" s="201">
        <v>0</v>
      </c>
      <c r="U43" s="201">
        <v>1.93</v>
      </c>
      <c r="V43" s="201">
        <v>0.34</v>
      </c>
      <c r="W43" s="201">
        <v>0.76</v>
      </c>
      <c r="X43" s="201">
        <v>2.42</v>
      </c>
      <c r="Y43" s="201">
        <v>0</v>
      </c>
      <c r="Z43" s="201">
        <v>13.32</v>
      </c>
      <c r="AA43" s="201">
        <v>1.1100000000000001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14.15</v>
      </c>
      <c r="AJ43" s="201">
        <v>0</v>
      </c>
      <c r="AK43" s="201">
        <v>17.05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164.52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0.69</v>
      </c>
      <c r="S44" s="201">
        <v>0.43</v>
      </c>
      <c r="T44" s="201">
        <v>0</v>
      </c>
      <c r="U44" s="201">
        <v>1.93</v>
      </c>
      <c r="V44" s="201">
        <v>0.34</v>
      </c>
      <c r="W44" s="201">
        <v>0.76</v>
      </c>
      <c r="X44" s="201">
        <v>2.42</v>
      </c>
      <c r="Y44" s="201">
        <v>0</v>
      </c>
      <c r="Z44" s="201">
        <v>3.64</v>
      </c>
      <c r="AA44" s="201">
        <v>1.1100000000000001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14.15</v>
      </c>
      <c r="AJ44" s="201">
        <v>0</v>
      </c>
      <c r="AK44" s="201">
        <v>17.05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197.92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0.69</v>
      </c>
      <c r="S45" s="201">
        <v>0.44</v>
      </c>
      <c r="T45" s="201">
        <v>0</v>
      </c>
      <c r="U45" s="201">
        <v>1.93</v>
      </c>
      <c r="V45" s="201">
        <v>0.34</v>
      </c>
      <c r="W45" s="201">
        <v>0.76</v>
      </c>
      <c r="X45" s="201">
        <v>2.42</v>
      </c>
      <c r="Y45" s="201">
        <v>0</v>
      </c>
      <c r="Z45" s="201">
        <v>3.64</v>
      </c>
      <c r="AA45" s="201">
        <v>1.1100000000000001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14.15</v>
      </c>
      <c r="AJ45" s="201">
        <v>0</v>
      </c>
      <c r="AK45" s="201">
        <v>17.05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235.65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0.69</v>
      </c>
      <c r="S46" s="201">
        <v>0.44</v>
      </c>
      <c r="T46" s="201">
        <v>0</v>
      </c>
      <c r="U46" s="201">
        <v>1.93</v>
      </c>
      <c r="V46" s="201">
        <v>0.34</v>
      </c>
      <c r="W46" s="201">
        <v>0.76</v>
      </c>
      <c r="X46" s="201">
        <v>2.42</v>
      </c>
      <c r="Y46" s="201">
        <v>0</v>
      </c>
      <c r="Z46" s="201">
        <v>3.64</v>
      </c>
      <c r="AA46" s="201">
        <v>1.1100000000000001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14.15</v>
      </c>
      <c r="AJ46" s="201">
        <v>0</v>
      </c>
      <c r="AK46" s="201">
        <v>17.05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235.65</v>
      </c>
      <c r="L47" s="201">
        <v>4.4400000000000004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2.15</v>
      </c>
      <c r="R47" s="201">
        <v>0.69</v>
      </c>
      <c r="S47" s="201">
        <v>5.46</v>
      </c>
      <c r="T47" s="201">
        <v>0</v>
      </c>
      <c r="U47" s="201">
        <v>1.93</v>
      </c>
      <c r="V47" s="201">
        <v>0.34</v>
      </c>
      <c r="W47" s="201">
        <v>0.76</v>
      </c>
      <c r="X47" s="201">
        <v>2.42</v>
      </c>
      <c r="Y47" s="201">
        <v>0</v>
      </c>
      <c r="Z47" s="201">
        <v>3.64</v>
      </c>
      <c r="AA47" s="201">
        <v>15.43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14.15</v>
      </c>
      <c r="AJ47" s="201">
        <v>0</v>
      </c>
      <c r="AK47" s="201">
        <v>14.94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235.65</v>
      </c>
      <c r="L48" s="201">
        <v>4.4400000000000004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2.25</v>
      </c>
      <c r="R48" s="201">
        <v>8.77</v>
      </c>
      <c r="S48" s="201">
        <v>5.46</v>
      </c>
      <c r="T48" s="201">
        <v>0</v>
      </c>
      <c r="U48" s="201">
        <v>1.93</v>
      </c>
      <c r="V48" s="201">
        <v>0.34</v>
      </c>
      <c r="W48" s="201">
        <v>0.76</v>
      </c>
      <c r="X48" s="201">
        <v>2.42</v>
      </c>
      <c r="Y48" s="201">
        <v>0</v>
      </c>
      <c r="Z48" s="201">
        <v>39.81</v>
      </c>
      <c r="AA48" s="201">
        <v>15.43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14.15</v>
      </c>
      <c r="AJ48" s="201">
        <v>0</v>
      </c>
      <c r="AK48" s="201">
        <v>14.94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237.64</v>
      </c>
      <c r="L49" s="201">
        <v>4.4400000000000004</v>
      </c>
      <c r="M49" s="201">
        <v>2.38</v>
      </c>
      <c r="N49" s="201">
        <v>1.94</v>
      </c>
      <c r="O49" s="201">
        <v>2.74</v>
      </c>
      <c r="P49" s="201">
        <v>1.03</v>
      </c>
      <c r="Q49" s="201">
        <v>2.25</v>
      </c>
      <c r="R49" s="201">
        <v>8.77</v>
      </c>
      <c r="S49" s="201">
        <v>5.46</v>
      </c>
      <c r="T49" s="201">
        <v>0</v>
      </c>
      <c r="U49" s="201">
        <v>3.48</v>
      </c>
      <c r="V49" s="201">
        <v>5.79</v>
      </c>
      <c r="W49" s="201">
        <v>9.59</v>
      </c>
      <c r="X49" s="201">
        <v>30.49</v>
      </c>
      <c r="Y49" s="201">
        <v>0</v>
      </c>
      <c r="Z49" s="201">
        <v>39.81</v>
      </c>
      <c r="AA49" s="201">
        <v>15.43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14.15</v>
      </c>
      <c r="AJ49" s="201">
        <v>0</v>
      </c>
      <c r="AK49" s="201">
        <v>14.94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237.64</v>
      </c>
      <c r="L50" s="201">
        <v>4.4400000000000004</v>
      </c>
      <c r="M50" s="201">
        <v>2.38</v>
      </c>
      <c r="N50" s="201">
        <v>1.94</v>
      </c>
      <c r="O50" s="201">
        <v>2.74</v>
      </c>
      <c r="P50" s="201">
        <v>1.03</v>
      </c>
      <c r="Q50" s="201">
        <v>2.25</v>
      </c>
      <c r="R50" s="201">
        <v>8.77</v>
      </c>
      <c r="S50" s="201">
        <v>5.46</v>
      </c>
      <c r="T50" s="201">
        <v>0</v>
      </c>
      <c r="U50" s="201">
        <v>3.16</v>
      </c>
      <c r="V50" s="201">
        <v>5.79</v>
      </c>
      <c r="W50" s="201">
        <v>9.59</v>
      </c>
      <c r="X50" s="201">
        <v>30.49</v>
      </c>
      <c r="Y50" s="201">
        <v>0</v>
      </c>
      <c r="Z50" s="201">
        <v>39.81</v>
      </c>
      <c r="AA50" s="201">
        <v>15.43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14.15</v>
      </c>
      <c r="AJ50" s="201">
        <v>0</v>
      </c>
      <c r="AK50" s="201">
        <v>14.94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233.49</v>
      </c>
      <c r="L51" s="201">
        <v>3.89</v>
      </c>
      <c r="M51" s="201">
        <v>2.38</v>
      </c>
      <c r="N51" s="201">
        <v>1.94</v>
      </c>
      <c r="O51" s="201">
        <v>2.74</v>
      </c>
      <c r="P51" s="201">
        <v>1.03</v>
      </c>
      <c r="Q51" s="201">
        <v>2.25</v>
      </c>
      <c r="R51" s="201">
        <v>8.76</v>
      </c>
      <c r="S51" s="201">
        <v>4.79</v>
      </c>
      <c r="T51" s="201">
        <v>0</v>
      </c>
      <c r="U51" s="201">
        <v>2.2000000000000002</v>
      </c>
      <c r="V51" s="201">
        <v>5.79</v>
      </c>
      <c r="W51" s="201">
        <v>9.59</v>
      </c>
      <c r="X51" s="201">
        <v>2.42</v>
      </c>
      <c r="Y51" s="201">
        <v>0</v>
      </c>
      <c r="Z51" s="201">
        <v>39.81</v>
      </c>
      <c r="AA51" s="201">
        <v>15.43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14.15</v>
      </c>
      <c r="AJ51" s="201">
        <v>0</v>
      </c>
      <c r="AK51" s="201">
        <v>14.94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233.49</v>
      </c>
      <c r="L52" s="201">
        <v>3.89</v>
      </c>
      <c r="M52" s="201">
        <v>2.38</v>
      </c>
      <c r="N52" s="201">
        <v>1.94</v>
      </c>
      <c r="O52" s="201">
        <v>2.74</v>
      </c>
      <c r="P52" s="201">
        <v>1.03</v>
      </c>
      <c r="Q52" s="201">
        <v>2.25</v>
      </c>
      <c r="R52" s="201">
        <v>8.76</v>
      </c>
      <c r="S52" s="201">
        <v>5.46</v>
      </c>
      <c r="T52" s="201">
        <v>0</v>
      </c>
      <c r="U52" s="201">
        <v>2.13</v>
      </c>
      <c r="V52" s="201">
        <v>5.79</v>
      </c>
      <c r="W52" s="201">
        <v>9.59</v>
      </c>
      <c r="X52" s="201">
        <v>2.42</v>
      </c>
      <c r="Y52" s="201">
        <v>0</v>
      </c>
      <c r="Z52" s="201">
        <v>39.81</v>
      </c>
      <c r="AA52" s="201">
        <v>15.43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14.15</v>
      </c>
      <c r="AJ52" s="201">
        <v>0</v>
      </c>
      <c r="AK52" s="201">
        <v>14.94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233.49</v>
      </c>
      <c r="L53" s="201">
        <v>3.89</v>
      </c>
      <c r="M53" s="201">
        <v>2.38</v>
      </c>
      <c r="N53" s="201">
        <v>1.94</v>
      </c>
      <c r="O53" s="201">
        <v>2.74</v>
      </c>
      <c r="P53" s="201">
        <v>1.03</v>
      </c>
      <c r="Q53" s="201">
        <v>2.25</v>
      </c>
      <c r="R53" s="201">
        <v>8.76</v>
      </c>
      <c r="S53" s="201">
        <v>5.46</v>
      </c>
      <c r="T53" s="201">
        <v>0</v>
      </c>
      <c r="U53" s="201">
        <v>2.13</v>
      </c>
      <c r="V53" s="201">
        <v>5.79</v>
      </c>
      <c r="W53" s="201">
        <v>9.59</v>
      </c>
      <c r="X53" s="201">
        <v>16.649999999999999</v>
      </c>
      <c r="Y53" s="201">
        <v>0</v>
      </c>
      <c r="Z53" s="201">
        <v>39.81</v>
      </c>
      <c r="AA53" s="201">
        <v>15.43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14.15</v>
      </c>
      <c r="AJ53" s="201">
        <v>0</v>
      </c>
      <c r="AK53" s="201">
        <v>14.94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233.49</v>
      </c>
      <c r="L54" s="201">
        <v>3.89</v>
      </c>
      <c r="M54" s="201">
        <v>30</v>
      </c>
      <c r="N54" s="201">
        <v>1.94</v>
      </c>
      <c r="O54" s="201">
        <v>2.74</v>
      </c>
      <c r="P54" s="201">
        <v>1.03</v>
      </c>
      <c r="Q54" s="201">
        <v>2.25</v>
      </c>
      <c r="R54" s="201">
        <v>8.76</v>
      </c>
      <c r="S54" s="201">
        <v>5.46</v>
      </c>
      <c r="T54" s="201">
        <v>0</v>
      </c>
      <c r="U54" s="201">
        <v>2.13</v>
      </c>
      <c r="V54" s="201">
        <v>5.79</v>
      </c>
      <c r="W54" s="201">
        <v>9.59</v>
      </c>
      <c r="X54" s="201">
        <v>30.13</v>
      </c>
      <c r="Y54" s="201">
        <v>0</v>
      </c>
      <c r="Z54" s="201">
        <v>39.81</v>
      </c>
      <c r="AA54" s="201">
        <v>15.43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14.15</v>
      </c>
      <c r="AJ54" s="201">
        <v>0</v>
      </c>
      <c r="AK54" s="201">
        <v>14.94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233.49</v>
      </c>
      <c r="L55" s="201">
        <v>3.89</v>
      </c>
      <c r="M55" s="201">
        <v>30</v>
      </c>
      <c r="N55" s="201">
        <v>24.42</v>
      </c>
      <c r="O55" s="201">
        <v>12.3</v>
      </c>
      <c r="P55" s="201">
        <v>12.95</v>
      </c>
      <c r="Q55" s="201">
        <v>2.25</v>
      </c>
      <c r="R55" s="201">
        <v>8.76</v>
      </c>
      <c r="S55" s="201">
        <v>5.46</v>
      </c>
      <c r="T55" s="201">
        <v>0</v>
      </c>
      <c r="U55" s="201">
        <v>2.13</v>
      </c>
      <c r="V55" s="201">
        <v>5.79</v>
      </c>
      <c r="W55" s="201">
        <v>9.59</v>
      </c>
      <c r="X55" s="201">
        <v>30.13</v>
      </c>
      <c r="Y55" s="201">
        <v>0</v>
      </c>
      <c r="Z55" s="201">
        <v>39.81</v>
      </c>
      <c r="AA55" s="201">
        <v>15.43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14.15</v>
      </c>
      <c r="AJ55" s="201">
        <v>0</v>
      </c>
      <c r="AK55" s="201">
        <v>14.94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233.49</v>
      </c>
      <c r="L56" s="201">
        <v>3.89</v>
      </c>
      <c r="M56" s="201">
        <v>30</v>
      </c>
      <c r="N56" s="201">
        <v>24.42</v>
      </c>
      <c r="O56" s="201">
        <v>34.479999999999997</v>
      </c>
      <c r="P56" s="201">
        <v>12.95</v>
      </c>
      <c r="Q56" s="201">
        <v>2.25</v>
      </c>
      <c r="R56" s="201">
        <v>8.76</v>
      </c>
      <c r="S56" s="201">
        <v>5.46</v>
      </c>
      <c r="T56" s="201">
        <v>0</v>
      </c>
      <c r="U56" s="201">
        <v>2.13</v>
      </c>
      <c r="V56" s="201">
        <v>5.79</v>
      </c>
      <c r="W56" s="201">
        <v>9.59</v>
      </c>
      <c r="X56" s="201">
        <v>30.13</v>
      </c>
      <c r="Y56" s="201">
        <v>0</v>
      </c>
      <c r="Z56" s="201">
        <v>39.81</v>
      </c>
      <c r="AA56" s="201">
        <v>15.43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14.15</v>
      </c>
      <c r="AJ56" s="201">
        <v>0</v>
      </c>
      <c r="AK56" s="201">
        <v>14.94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233.49</v>
      </c>
      <c r="L57" s="201">
        <v>3.89</v>
      </c>
      <c r="M57" s="201">
        <v>30</v>
      </c>
      <c r="N57" s="201">
        <v>24.42</v>
      </c>
      <c r="O57" s="201">
        <v>34.479999999999997</v>
      </c>
      <c r="P57" s="201">
        <v>12.95</v>
      </c>
      <c r="Q57" s="201">
        <v>2.25</v>
      </c>
      <c r="R57" s="201">
        <v>8.76</v>
      </c>
      <c r="S57" s="201">
        <v>5.46</v>
      </c>
      <c r="T57" s="201">
        <v>0</v>
      </c>
      <c r="U57" s="201">
        <v>2.13</v>
      </c>
      <c r="V57" s="201">
        <v>5.79</v>
      </c>
      <c r="W57" s="201">
        <v>9.59</v>
      </c>
      <c r="X57" s="201">
        <v>30.13</v>
      </c>
      <c r="Y57" s="201">
        <v>0</v>
      </c>
      <c r="Z57" s="201">
        <v>39.81</v>
      </c>
      <c r="AA57" s="201">
        <v>15.43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14.15</v>
      </c>
      <c r="AJ57" s="201">
        <v>0</v>
      </c>
      <c r="AK57" s="201">
        <v>14.94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233.49</v>
      </c>
      <c r="L58" s="201">
        <v>3.89</v>
      </c>
      <c r="M58" s="201">
        <v>30</v>
      </c>
      <c r="N58" s="201">
        <v>24.42</v>
      </c>
      <c r="O58" s="201">
        <v>34.479999999999997</v>
      </c>
      <c r="P58" s="201">
        <v>12.95</v>
      </c>
      <c r="Q58" s="201">
        <v>2.25</v>
      </c>
      <c r="R58" s="201">
        <v>8.76</v>
      </c>
      <c r="S58" s="201">
        <v>5.46</v>
      </c>
      <c r="T58" s="201">
        <v>0</v>
      </c>
      <c r="U58" s="201">
        <v>2.13</v>
      </c>
      <c r="V58" s="201">
        <v>5.79</v>
      </c>
      <c r="W58" s="201">
        <v>9.59</v>
      </c>
      <c r="X58" s="201">
        <v>30.13</v>
      </c>
      <c r="Y58" s="201">
        <v>0</v>
      </c>
      <c r="Z58" s="201">
        <v>39.81</v>
      </c>
      <c r="AA58" s="201">
        <v>15.43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14.15</v>
      </c>
      <c r="AJ58" s="201">
        <v>0</v>
      </c>
      <c r="AK58" s="201">
        <v>14.94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233.49</v>
      </c>
      <c r="L59" s="201">
        <v>3.89</v>
      </c>
      <c r="M59" s="201">
        <v>30</v>
      </c>
      <c r="N59" s="201">
        <v>24.42</v>
      </c>
      <c r="O59" s="201">
        <v>34.479999999999997</v>
      </c>
      <c r="P59" s="201">
        <v>12.95</v>
      </c>
      <c r="Q59" s="201">
        <v>2.25</v>
      </c>
      <c r="R59" s="201">
        <v>8.76</v>
      </c>
      <c r="S59" s="201">
        <v>5.46</v>
      </c>
      <c r="T59" s="201">
        <v>0</v>
      </c>
      <c r="U59" s="201">
        <v>2.13</v>
      </c>
      <c r="V59" s="201">
        <v>5.79</v>
      </c>
      <c r="W59" s="201">
        <v>9.59</v>
      </c>
      <c r="X59" s="201">
        <v>30.13</v>
      </c>
      <c r="Y59" s="201">
        <v>0</v>
      </c>
      <c r="Z59" s="201">
        <v>39.81</v>
      </c>
      <c r="AA59" s="201">
        <v>15.43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14.15</v>
      </c>
      <c r="AJ59" s="201">
        <v>0</v>
      </c>
      <c r="AK59" s="201">
        <v>14.94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233.49</v>
      </c>
      <c r="L60" s="201">
        <v>3.89</v>
      </c>
      <c r="M60" s="201">
        <v>30</v>
      </c>
      <c r="N60" s="201">
        <v>24.42</v>
      </c>
      <c r="O60" s="201">
        <v>34.479999999999997</v>
      </c>
      <c r="P60" s="201">
        <v>12.95</v>
      </c>
      <c r="Q60" s="201">
        <v>2.25</v>
      </c>
      <c r="R60" s="201">
        <v>8.76</v>
      </c>
      <c r="S60" s="201">
        <v>5.46</v>
      </c>
      <c r="T60" s="201">
        <v>0</v>
      </c>
      <c r="U60" s="201">
        <v>2.13</v>
      </c>
      <c r="V60" s="201">
        <v>5.79</v>
      </c>
      <c r="W60" s="201">
        <v>9.59</v>
      </c>
      <c r="X60" s="201">
        <v>30.13</v>
      </c>
      <c r="Y60" s="201">
        <v>0</v>
      </c>
      <c r="Z60" s="201">
        <v>39.81</v>
      </c>
      <c r="AA60" s="201">
        <v>15.43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14.15</v>
      </c>
      <c r="AJ60" s="201">
        <v>0</v>
      </c>
      <c r="AK60" s="201">
        <v>14.94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233.49</v>
      </c>
      <c r="L61" s="201">
        <v>3.89</v>
      </c>
      <c r="M61" s="201">
        <v>31.04</v>
      </c>
      <c r="N61" s="201">
        <v>24.93</v>
      </c>
      <c r="O61" s="201">
        <v>35.92</v>
      </c>
      <c r="P61" s="201">
        <v>1.03</v>
      </c>
      <c r="Q61" s="201">
        <v>2.25</v>
      </c>
      <c r="R61" s="201">
        <v>8.76</v>
      </c>
      <c r="S61" s="201">
        <v>5.46</v>
      </c>
      <c r="T61" s="201">
        <v>0</v>
      </c>
      <c r="U61" s="201">
        <v>0</v>
      </c>
      <c r="V61" s="201">
        <v>5.79</v>
      </c>
      <c r="W61" s="201">
        <v>9.59</v>
      </c>
      <c r="X61" s="201">
        <v>30.13</v>
      </c>
      <c r="Y61" s="201">
        <v>0</v>
      </c>
      <c r="Z61" s="201">
        <v>39.81</v>
      </c>
      <c r="AA61" s="201">
        <v>15.43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14.15</v>
      </c>
      <c r="AJ61" s="201">
        <v>0</v>
      </c>
      <c r="AK61" s="201">
        <v>14.94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233.49</v>
      </c>
      <c r="L62" s="201">
        <v>3.89</v>
      </c>
      <c r="M62" s="201">
        <v>31.04</v>
      </c>
      <c r="N62" s="201">
        <v>24.93</v>
      </c>
      <c r="O62" s="201">
        <v>35.92</v>
      </c>
      <c r="P62" s="201">
        <v>1.03</v>
      </c>
      <c r="Q62" s="201">
        <v>2.25</v>
      </c>
      <c r="R62" s="201">
        <v>8.76</v>
      </c>
      <c r="S62" s="201">
        <v>5.46</v>
      </c>
      <c r="T62" s="201">
        <v>0</v>
      </c>
      <c r="U62" s="201">
        <v>0</v>
      </c>
      <c r="V62" s="201">
        <v>5.79</v>
      </c>
      <c r="W62" s="201">
        <v>9.59</v>
      </c>
      <c r="X62" s="201">
        <v>30.13</v>
      </c>
      <c r="Y62" s="201">
        <v>0</v>
      </c>
      <c r="Z62" s="201">
        <v>39.81</v>
      </c>
      <c r="AA62" s="201">
        <v>15.43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14.15</v>
      </c>
      <c r="AJ62" s="201">
        <v>0</v>
      </c>
      <c r="AK62" s="201">
        <v>14.94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233.49</v>
      </c>
      <c r="L63" s="201">
        <v>3.89</v>
      </c>
      <c r="M63" s="201">
        <v>31.04</v>
      </c>
      <c r="N63" s="201">
        <v>24.93</v>
      </c>
      <c r="O63" s="201">
        <v>13.38</v>
      </c>
      <c r="P63" s="201">
        <v>1.03</v>
      </c>
      <c r="Q63" s="201">
        <v>2.25</v>
      </c>
      <c r="R63" s="201">
        <v>8.76</v>
      </c>
      <c r="S63" s="201">
        <v>5.46</v>
      </c>
      <c r="T63" s="201">
        <v>0</v>
      </c>
      <c r="U63" s="201">
        <v>0</v>
      </c>
      <c r="V63" s="201">
        <v>5.79</v>
      </c>
      <c r="W63" s="201">
        <v>9.59</v>
      </c>
      <c r="X63" s="201">
        <v>30.13</v>
      </c>
      <c r="Y63" s="201">
        <v>0</v>
      </c>
      <c r="Z63" s="201">
        <v>39.81</v>
      </c>
      <c r="AA63" s="201">
        <v>15.43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14.15</v>
      </c>
      <c r="AJ63" s="201">
        <v>0</v>
      </c>
      <c r="AK63" s="201">
        <v>14.94</v>
      </c>
      <c r="AL63" s="201">
        <v>0</v>
      </c>
      <c r="AM63" s="201">
        <v>0</v>
      </c>
      <c r="AN63" s="201">
        <v>0</v>
      </c>
      <c r="AO63" s="201">
        <v>130.35</v>
      </c>
      <c r="AP63" s="201">
        <v>165.37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233.49</v>
      </c>
      <c r="L64" s="201">
        <v>3.89</v>
      </c>
      <c r="M64" s="201">
        <v>31.04</v>
      </c>
      <c r="N64" s="201">
        <v>24.93</v>
      </c>
      <c r="O64" s="201">
        <v>3.84</v>
      </c>
      <c r="P64" s="201">
        <v>1.03</v>
      </c>
      <c r="Q64" s="201">
        <v>2.25</v>
      </c>
      <c r="R64" s="201">
        <v>8.76</v>
      </c>
      <c r="S64" s="201">
        <v>5.46</v>
      </c>
      <c r="T64" s="201">
        <v>0</v>
      </c>
      <c r="U64" s="201">
        <v>0</v>
      </c>
      <c r="V64" s="201">
        <v>5.79</v>
      </c>
      <c r="W64" s="201">
        <v>9.59</v>
      </c>
      <c r="X64" s="201">
        <v>30.13</v>
      </c>
      <c r="Y64" s="201">
        <v>0</v>
      </c>
      <c r="Z64" s="201">
        <v>39.81</v>
      </c>
      <c r="AA64" s="201">
        <v>15.43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14.15</v>
      </c>
      <c r="AJ64" s="201">
        <v>0</v>
      </c>
      <c r="AK64" s="201">
        <v>14.94</v>
      </c>
      <c r="AL64" s="201">
        <v>0</v>
      </c>
      <c r="AM64" s="201">
        <v>0</v>
      </c>
      <c r="AN64" s="201">
        <v>0</v>
      </c>
      <c r="AO64" s="201">
        <v>130.35</v>
      </c>
      <c r="AP64" s="201">
        <v>165.37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233.49</v>
      </c>
      <c r="L65" s="201">
        <v>3.89</v>
      </c>
      <c r="M65" s="201">
        <v>2.38</v>
      </c>
      <c r="N65" s="201">
        <v>1.94</v>
      </c>
      <c r="O65" s="201">
        <v>2.74</v>
      </c>
      <c r="P65" s="201">
        <v>1.03</v>
      </c>
      <c r="Q65" s="201">
        <v>2.25</v>
      </c>
      <c r="R65" s="201">
        <v>8.76</v>
      </c>
      <c r="S65" s="201">
        <v>5.46</v>
      </c>
      <c r="T65" s="201">
        <v>0</v>
      </c>
      <c r="U65" s="201">
        <v>0</v>
      </c>
      <c r="V65" s="201">
        <v>5.79</v>
      </c>
      <c r="W65" s="201">
        <v>9.59</v>
      </c>
      <c r="X65" s="201">
        <v>30.13</v>
      </c>
      <c r="Y65" s="201">
        <v>0</v>
      </c>
      <c r="Z65" s="201">
        <v>39.81</v>
      </c>
      <c r="AA65" s="201">
        <v>15.43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14.15</v>
      </c>
      <c r="AJ65" s="201">
        <v>0</v>
      </c>
      <c r="AK65" s="201">
        <v>14.94</v>
      </c>
      <c r="AL65" s="201">
        <v>0</v>
      </c>
      <c r="AM65" s="201">
        <v>0</v>
      </c>
      <c r="AN65" s="201">
        <v>0</v>
      </c>
      <c r="AO65" s="201">
        <v>130.35</v>
      </c>
      <c r="AP65" s="201">
        <v>165.37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233.49</v>
      </c>
      <c r="L66" s="201">
        <v>3.89</v>
      </c>
      <c r="M66" s="201">
        <v>2.38</v>
      </c>
      <c r="N66" s="201">
        <v>1.94</v>
      </c>
      <c r="O66" s="201">
        <v>2.74</v>
      </c>
      <c r="P66" s="201">
        <v>1.03</v>
      </c>
      <c r="Q66" s="201">
        <v>2.25</v>
      </c>
      <c r="R66" s="201">
        <v>8.76</v>
      </c>
      <c r="S66" s="201">
        <v>5.46</v>
      </c>
      <c r="T66" s="201">
        <v>0</v>
      </c>
      <c r="U66" s="201">
        <v>0</v>
      </c>
      <c r="V66" s="201">
        <v>5.79</v>
      </c>
      <c r="W66" s="201">
        <v>9.59</v>
      </c>
      <c r="X66" s="201">
        <v>30.13</v>
      </c>
      <c r="Y66" s="201">
        <v>0</v>
      </c>
      <c r="Z66" s="201">
        <v>39.81</v>
      </c>
      <c r="AA66" s="201">
        <v>15.43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14.15</v>
      </c>
      <c r="AJ66" s="201">
        <v>0</v>
      </c>
      <c r="AK66" s="201">
        <v>14.94</v>
      </c>
      <c r="AL66" s="201">
        <v>0</v>
      </c>
      <c r="AM66" s="201">
        <v>0</v>
      </c>
      <c r="AN66" s="201">
        <v>0</v>
      </c>
      <c r="AO66" s="201">
        <v>130.35</v>
      </c>
      <c r="AP66" s="201">
        <v>165.37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233.49</v>
      </c>
      <c r="L67" s="201">
        <v>3.89</v>
      </c>
      <c r="M67" s="201">
        <v>2.38</v>
      </c>
      <c r="N67" s="201">
        <v>1.94</v>
      </c>
      <c r="O67" s="201">
        <v>2.74</v>
      </c>
      <c r="P67" s="201">
        <v>1.03</v>
      </c>
      <c r="Q67" s="201">
        <v>2.25</v>
      </c>
      <c r="R67" s="201">
        <v>8.76</v>
      </c>
      <c r="S67" s="201">
        <v>5.46</v>
      </c>
      <c r="T67" s="201">
        <v>0</v>
      </c>
      <c r="U67" s="201">
        <v>0</v>
      </c>
      <c r="V67" s="201">
        <v>5.79</v>
      </c>
      <c r="W67" s="201">
        <v>9.59</v>
      </c>
      <c r="X67" s="201">
        <v>30.13</v>
      </c>
      <c r="Y67" s="201">
        <v>0</v>
      </c>
      <c r="Z67" s="201">
        <v>39.81</v>
      </c>
      <c r="AA67" s="201">
        <v>15.43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14.15</v>
      </c>
      <c r="AJ67" s="201">
        <v>0</v>
      </c>
      <c r="AK67" s="201">
        <v>14.94</v>
      </c>
      <c r="AL67" s="201">
        <v>0</v>
      </c>
      <c r="AM67" s="201">
        <v>0</v>
      </c>
      <c r="AN67" s="201">
        <v>0</v>
      </c>
      <c r="AO67" s="201">
        <v>130.35</v>
      </c>
      <c r="AP67" s="201">
        <v>165.37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233.49</v>
      </c>
      <c r="L68" s="201">
        <v>3.89</v>
      </c>
      <c r="M68" s="201">
        <v>2.38</v>
      </c>
      <c r="N68" s="201">
        <v>1.94</v>
      </c>
      <c r="O68" s="201">
        <v>2.74</v>
      </c>
      <c r="P68" s="201">
        <v>1.03</v>
      </c>
      <c r="Q68" s="201">
        <v>2.25</v>
      </c>
      <c r="R68" s="201">
        <v>8.76</v>
      </c>
      <c r="S68" s="201">
        <v>5.46</v>
      </c>
      <c r="T68" s="201">
        <v>0</v>
      </c>
      <c r="U68" s="201">
        <v>0</v>
      </c>
      <c r="V68" s="201">
        <v>5.79</v>
      </c>
      <c r="W68" s="201">
        <v>9.59</v>
      </c>
      <c r="X68" s="201">
        <v>30.13</v>
      </c>
      <c r="Y68" s="201">
        <v>0</v>
      </c>
      <c r="Z68" s="201">
        <v>39.81</v>
      </c>
      <c r="AA68" s="201">
        <v>15.43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14.15</v>
      </c>
      <c r="AJ68" s="201">
        <v>0</v>
      </c>
      <c r="AK68" s="201">
        <v>14.94</v>
      </c>
      <c r="AL68" s="201">
        <v>0</v>
      </c>
      <c r="AM68" s="201">
        <v>0</v>
      </c>
      <c r="AN68" s="201">
        <v>0</v>
      </c>
      <c r="AO68" s="201">
        <v>130.35</v>
      </c>
      <c r="AP68" s="201">
        <v>165.37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233.49</v>
      </c>
      <c r="L69" s="201">
        <v>3.89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2.25</v>
      </c>
      <c r="R69" s="201">
        <v>8.76</v>
      </c>
      <c r="S69" s="201">
        <v>5.46</v>
      </c>
      <c r="T69" s="201">
        <v>0</v>
      </c>
      <c r="U69" s="201">
        <v>0</v>
      </c>
      <c r="V69" s="201">
        <v>5.79</v>
      </c>
      <c r="W69" s="201">
        <v>9.59</v>
      </c>
      <c r="X69" s="201">
        <v>30.13</v>
      </c>
      <c r="Y69" s="201">
        <v>0</v>
      </c>
      <c r="Z69" s="201">
        <v>39.81</v>
      </c>
      <c r="AA69" s="201">
        <v>15.43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14.15</v>
      </c>
      <c r="AJ69" s="201">
        <v>0</v>
      </c>
      <c r="AK69" s="201">
        <v>14.94</v>
      </c>
      <c r="AL69" s="201">
        <v>0</v>
      </c>
      <c r="AM69" s="201">
        <v>0</v>
      </c>
      <c r="AN69" s="201">
        <v>0</v>
      </c>
      <c r="AO69" s="201">
        <v>130.35</v>
      </c>
      <c r="AP69" s="201">
        <v>165.37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233.5</v>
      </c>
      <c r="L70" s="201">
        <v>3.89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2.25</v>
      </c>
      <c r="R70" s="201">
        <v>10.72</v>
      </c>
      <c r="S70" s="201">
        <v>5.58</v>
      </c>
      <c r="T70" s="201">
        <v>0</v>
      </c>
      <c r="U70" s="201">
        <v>0</v>
      </c>
      <c r="V70" s="201">
        <v>0.34</v>
      </c>
      <c r="W70" s="201">
        <v>2.06</v>
      </c>
      <c r="X70" s="201">
        <v>9.61</v>
      </c>
      <c r="Y70" s="201">
        <v>0</v>
      </c>
      <c r="Z70" s="201">
        <v>3.64</v>
      </c>
      <c r="AA70" s="201">
        <v>15.43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14.15</v>
      </c>
      <c r="AJ70" s="201">
        <v>0</v>
      </c>
      <c r="AK70" s="201">
        <v>20.43</v>
      </c>
      <c r="AL70" s="201">
        <v>0</v>
      </c>
      <c r="AM70" s="201">
        <v>0</v>
      </c>
      <c r="AN70" s="201">
        <v>0</v>
      </c>
      <c r="AO70" s="201">
        <v>130.35</v>
      </c>
      <c r="AP70" s="201">
        <v>165.37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190.32</v>
      </c>
      <c r="L71" s="201">
        <v>0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0.18</v>
      </c>
      <c r="R71" s="201">
        <v>1.63</v>
      </c>
      <c r="S71" s="201">
        <v>0.43</v>
      </c>
      <c r="T71" s="201">
        <v>0</v>
      </c>
      <c r="U71" s="201">
        <v>0</v>
      </c>
      <c r="V71" s="201">
        <v>0.34</v>
      </c>
      <c r="W71" s="201">
        <v>0.76</v>
      </c>
      <c r="X71" s="201">
        <v>2.42</v>
      </c>
      <c r="Y71" s="201">
        <v>0</v>
      </c>
      <c r="Z71" s="201">
        <v>3.64</v>
      </c>
      <c r="AA71" s="201">
        <v>1.1100000000000001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14.15</v>
      </c>
      <c r="AJ71" s="201">
        <v>0</v>
      </c>
      <c r="AK71" s="201">
        <v>14.94</v>
      </c>
      <c r="AL71" s="201">
        <v>0</v>
      </c>
      <c r="AM71" s="201">
        <v>0</v>
      </c>
      <c r="AN71" s="201">
        <v>0</v>
      </c>
      <c r="AO71" s="201">
        <v>130.35</v>
      </c>
      <c r="AP71" s="201">
        <v>165.37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141.08000000000001</v>
      </c>
      <c r="L72" s="201">
        <v>0.09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0.18</v>
      </c>
      <c r="R72" s="201">
        <v>0.8</v>
      </c>
      <c r="S72" s="201">
        <v>0.43</v>
      </c>
      <c r="T72" s="201">
        <v>0</v>
      </c>
      <c r="U72" s="201">
        <v>0</v>
      </c>
      <c r="V72" s="201">
        <v>0.34</v>
      </c>
      <c r="W72" s="201">
        <v>0.76</v>
      </c>
      <c r="X72" s="201">
        <v>2.42</v>
      </c>
      <c r="Y72" s="201">
        <v>0</v>
      </c>
      <c r="Z72" s="201">
        <v>3.64</v>
      </c>
      <c r="AA72" s="201">
        <v>1.1100000000000001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14.15</v>
      </c>
      <c r="AJ72" s="201">
        <v>0</v>
      </c>
      <c r="AK72" s="201">
        <v>14.94</v>
      </c>
      <c r="AL72" s="201">
        <v>0</v>
      </c>
      <c r="AM72" s="201">
        <v>0</v>
      </c>
      <c r="AN72" s="201">
        <v>0</v>
      </c>
      <c r="AO72" s="201">
        <v>130.35</v>
      </c>
      <c r="AP72" s="201">
        <v>165.37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92.94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0.18</v>
      </c>
      <c r="R73" s="201">
        <v>0.69</v>
      </c>
      <c r="S73" s="201">
        <v>0.43</v>
      </c>
      <c r="T73" s="201">
        <v>0</v>
      </c>
      <c r="U73" s="201">
        <v>0</v>
      </c>
      <c r="V73" s="201">
        <v>0.34</v>
      </c>
      <c r="W73" s="201">
        <v>0.76</v>
      </c>
      <c r="X73" s="201">
        <v>2.42</v>
      </c>
      <c r="Y73" s="201">
        <v>0</v>
      </c>
      <c r="Z73" s="201">
        <v>3.64</v>
      </c>
      <c r="AA73" s="201">
        <v>1.1200000000000001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14.15</v>
      </c>
      <c r="AJ73" s="201">
        <v>0</v>
      </c>
      <c r="AK73" s="201">
        <v>14.94</v>
      </c>
      <c r="AL73" s="201">
        <v>0</v>
      </c>
      <c r="AM73" s="201">
        <v>0</v>
      </c>
      <c r="AN73" s="201">
        <v>0</v>
      </c>
      <c r="AO73" s="201">
        <v>130.35</v>
      </c>
      <c r="AP73" s="201">
        <v>165.37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22.07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0.18</v>
      </c>
      <c r="R74" s="201">
        <v>0.69</v>
      </c>
      <c r="S74" s="201">
        <v>0.43</v>
      </c>
      <c r="T74" s="201">
        <v>0</v>
      </c>
      <c r="U74" s="201">
        <v>0</v>
      </c>
      <c r="V74" s="201">
        <v>0.34</v>
      </c>
      <c r="W74" s="201">
        <v>0.76</v>
      </c>
      <c r="X74" s="201">
        <v>2.42</v>
      </c>
      <c r="Y74" s="201">
        <v>0</v>
      </c>
      <c r="Z74" s="201">
        <v>3.64</v>
      </c>
      <c r="AA74" s="201">
        <v>1.1200000000000001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14.15</v>
      </c>
      <c r="AJ74" s="201">
        <v>0</v>
      </c>
      <c r="AK74" s="201">
        <v>14.94</v>
      </c>
      <c r="AL74" s="201">
        <v>0</v>
      </c>
      <c r="AM74" s="201">
        <v>0</v>
      </c>
      <c r="AN74" s="201">
        <v>0</v>
      </c>
      <c r="AO74" s="201">
        <v>130.35</v>
      </c>
      <c r="AP74" s="201">
        <v>165.37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18.91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0.18</v>
      </c>
      <c r="R75" s="201">
        <v>0.69</v>
      </c>
      <c r="S75" s="201">
        <v>0.43</v>
      </c>
      <c r="T75" s="201">
        <v>0</v>
      </c>
      <c r="U75" s="201">
        <v>0</v>
      </c>
      <c r="V75" s="201">
        <v>0.34</v>
      </c>
      <c r="W75" s="201">
        <v>0.76</v>
      </c>
      <c r="X75" s="201">
        <v>2.42</v>
      </c>
      <c r="Y75" s="201">
        <v>0</v>
      </c>
      <c r="Z75" s="201">
        <v>3.64</v>
      </c>
      <c r="AA75" s="201">
        <v>1.1200000000000001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14.15</v>
      </c>
      <c r="AJ75" s="201">
        <v>0</v>
      </c>
      <c r="AK75" s="201">
        <v>13.31</v>
      </c>
      <c r="AL75" s="201">
        <v>0</v>
      </c>
      <c r="AM75" s="201">
        <v>0</v>
      </c>
      <c r="AN75" s="201">
        <v>0</v>
      </c>
      <c r="AO75" s="201">
        <v>130.35</v>
      </c>
      <c r="AP75" s="201">
        <v>165.37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18.91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0.18</v>
      </c>
      <c r="R76" s="201">
        <v>0.69</v>
      </c>
      <c r="S76" s="201">
        <v>0.43</v>
      </c>
      <c r="T76" s="201">
        <v>0</v>
      </c>
      <c r="U76" s="201">
        <v>0</v>
      </c>
      <c r="V76" s="201">
        <v>0.34</v>
      </c>
      <c r="W76" s="201">
        <v>0.76</v>
      </c>
      <c r="X76" s="201">
        <v>2.42</v>
      </c>
      <c r="Y76" s="201">
        <v>0</v>
      </c>
      <c r="Z76" s="201">
        <v>3.64</v>
      </c>
      <c r="AA76" s="201">
        <v>1.1200000000000001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14.15</v>
      </c>
      <c r="AJ76" s="201">
        <v>0</v>
      </c>
      <c r="AK76" s="201">
        <v>13.31</v>
      </c>
      <c r="AL76" s="201">
        <v>0</v>
      </c>
      <c r="AM76" s="201">
        <v>0</v>
      </c>
      <c r="AN76" s="201">
        <v>0</v>
      </c>
      <c r="AO76" s="201">
        <v>130.35</v>
      </c>
      <c r="AP76" s="201">
        <v>165.37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14.07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0.27</v>
      </c>
      <c r="R77" s="201">
        <v>0.69</v>
      </c>
      <c r="S77" s="201">
        <v>0.83</v>
      </c>
      <c r="T77" s="201">
        <v>0</v>
      </c>
      <c r="U77" s="201">
        <v>0</v>
      </c>
      <c r="V77" s="201">
        <v>0.34</v>
      </c>
      <c r="W77" s="201">
        <v>0.76</v>
      </c>
      <c r="X77" s="201">
        <v>2.42</v>
      </c>
      <c r="Y77" s="201">
        <v>0</v>
      </c>
      <c r="Z77" s="201">
        <v>4.1500000000000004</v>
      </c>
      <c r="AA77" s="201">
        <v>1.1200000000000001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14.15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130.35</v>
      </c>
      <c r="AP77" s="201">
        <v>165.37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6</v>
      </c>
      <c r="L78" s="201">
        <v>0.35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0.18</v>
      </c>
      <c r="R78" s="201">
        <v>0.69</v>
      </c>
      <c r="S78" s="201">
        <v>0.43</v>
      </c>
      <c r="T78" s="201">
        <v>0</v>
      </c>
      <c r="U78" s="201">
        <v>0</v>
      </c>
      <c r="V78" s="201">
        <v>0.34</v>
      </c>
      <c r="W78" s="201">
        <v>0.76</v>
      </c>
      <c r="X78" s="201">
        <v>2.42</v>
      </c>
      <c r="Y78" s="201">
        <v>0</v>
      </c>
      <c r="Z78" s="201">
        <v>4.1500000000000004</v>
      </c>
      <c r="AA78" s="201">
        <v>1.1200000000000001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14.15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130.35</v>
      </c>
      <c r="AP78" s="201">
        <v>165.37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18.899999999999999</v>
      </c>
      <c r="L79" s="201">
        <v>0.35</v>
      </c>
      <c r="M79" s="201">
        <v>2.38</v>
      </c>
      <c r="N79" s="201">
        <v>1.94</v>
      </c>
      <c r="O79" s="201">
        <v>2.74</v>
      </c>
      <c r="P79" s="201">
        <v>1.03</v>
      </c>
      <c r="Q79" s="201">
        <v>0.18</v>
      </c>
      <c r="R79" s="201">
        <v>0.69</v>
      </c>
      <c r="S79" s="201">
        <v>0.43</v>
      </c>
      <c r="T79" s="201">
        <v>0</v>
      </c>
      <c r="U79" s="201">
        <v>0</v>
      </c>
      <c r="V79" s="201">
        <v>0.34</v>
      </c>
      <c r="W79" s="201">
        <v>0.76</v>
      </c>
      <c r="X79" s="201">
        <v>2.42</v>
      </c>
      <c r="Y79" s="201">
        <v>0</v>
      </c>
      <c r="Z79" s="201">
        <v>4.1500000000000004</v>
      </c>
      <c r="AA79" s="201">
        <v>1.1200000000000001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14.15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392.99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18.899999999999999</v>
      </c>
      <c r="L80" s="201">
        <v>0.35</v>
      </c>
      <c r="M80" s="201">
        <v>2.38</v>
      </c>
      <c r="N80" s="201">
        <v>1.94</v>
      </c>
      <c r="O80" s="201">
        <v>2.74</v>
      </c>
      <c r="P80" s="201">
        <v>1.03</v>
      </c>
      <c r="Q80" s="201">
        <v>0.18</v>
      </c>
      <c r="R80" s="201">
        <v>0.69</v>
      </c>
      <c r="S80" s="201">
        <v>0.43</v>
      </c>
      <c r="T80" s="201">
        <v>0</v>
      </c>
      <c r="U80" s="201">
        <v>0</v>
      </c>
      <c r="V80" s="201">
        <v>0.34</v>
      </c>
      <c r="W80" s="201">
        <v>0.76</v>
      </c>
      <c r="X80" s="201">
        <v>2.42</v>
      </c>
      <c r="Y80" s="201">
        <v>0</v>
      </c>
      <c r="Z80" s="201">
        <v>4.1500000000000004</v>
      </c>
      <c r="AA80" s="201">
        <v>1.1200000000000001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14.15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392.99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18.850000000000001</v>
      </c>
      <c r="L81" s="201">
        <v>0.35</v>
      </c>
      <c r="M81" s="201">
        <v>2.38</v>
      </c>
      <c r="N81" s="201">
        <v>1.94</v>
      </c>
      <c r="O81" s="201">
        <v>2.74</v>
      </c>
      <c r="P81" s="201">
        <v>1.03</v>
      </c>
      <c r="Q81" s="201">
        <v>0.18</v>
      </c>
      <c r="R81" s="201">
        <v>0.69</v>
      </c>
      <c r="S81" s="201">
        <v>0.43</v>
      </c>
      <c r="T81" s="201">
        <v>0</v>
      </c>
      <c r="U81" s="201">
        <v>0</v>
      </c>
      <c r="V81" s="201">
        <v>0.34</v>
      </c>
      <c r="W81" s="201">
        <v>0.76</v>
      </c>
      <c r="X81" s="201">
        <v>2.42</v>
      </c>
      <c r="Y81" s="201">
        <v>0</v>
      </c>
      <c r="Z81" s="201">
        <v>4.1500000000000004</v>
      </c>
      <c r="AA81" s="201">
        <v>1.1200000000000001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14.15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392.99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18.91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1.03</v>
      </c>
      <c r="Q82" s="201">
        <v>0.18</v>
      </c>
      <c r="R82" s="201">
        <v>0.69</v>
      </c>
      <c r="S82" s="201">
        <v>0.43</v>
      </c>
      <c r="T82" s="201">
        <v>0</v>
      </c>
      <c r="U82" s="201">
        <v>0</v>
      </c>
      <c r="V82" s="201">
        <v>0.34</v>
      </c>
      <c r="W82" s="201">
        <v>0.76</v>
      </c>
      <c r="X82" s="201">
        <v>2.42</v>
      </c>
      <c r="Y82" s="201">
        <v>0</v>
      </c>
      <c r="Z82" s="201">
        <v>4.1500000000000004</v>
      </c>
      <c r="AA82" s="201">
        <v>1.1200000000000001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14.15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392.99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18.91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1.03</v>
      </c>
      <c r="Q83" s="201">
        <v>0.18</v>
      </c>
      <c r="R83" s="201">
        <v>0.69</v>
      </c>
      <c r="S83" s="201">
        <v>0.43</v>
      </c>
      <c r="T83" s="201">
        <v>0</v>
      </c>
      <c r="U83" s="201">
        <v>0</v>
      </c>
      <c r="V83" s="201">
        <v>0.34</v>
      </c>
      <c r="W83" s="201">
        <v>0.76</v>
      </c>
      <c r="X83" s="201">
        <v>2.42</v>
      </c>
      <c r="Y83" s="201">
        <v>0</v>
      </c>
      <c r="Z83" s="201">
        <v>4.1500000000000004</v>
      </c>
      <c r="AA83" s="201">
        <v>1.1200000000000001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14.15</v>
      </c>
      <c r="AJ83" s="201">
        <v>0</v>
      </c>
      <c r="AK83" s="201">
        <v>13.31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18.91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1.03</v>
      </c>
      <c r="Q84" s="201">
        <v>0.18</v>
      </c>
      <c r="R84" s="201">
        <v>0.69</v>
      </c>
      <c r="S84" s="201">
        <v>0.43</v>
      </c>
      <c r="T84" s="201">
        <v>0</v>
      </c>
      <c r="U84" s="201">
        <v>0</v>
      </c>
      <c r="V84" s="201">
        <v>0.34</v>
      </c>
      <c r="W84" s="201">
        <v>0.76</v>
      </c>
      <c r="X84" s="201">
        <v>2.42</v>
      </c>
      <c r="Y84" s="201">
        <v>0</v>
      </c>
      <c r="Z84" s="201">
        <v>4.1500000000000004</v>
      </c>
      <c r="AA84" s="201">
        <v>1.1200000000000001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14.15</v>
      </c>
      <c r="AJ84" s="201">
        <v>0</v>
      </c>
      <c r="AK84" s="201">
        <v>13.31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18.91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1.03</v>
      </c>
      <c r="Q85" s="201">
        <v>0.18</v>
      </c>
      <c r="R85" s="201">
        <v>0.69</v>
      </c>
      <c r="S85" s="201">
        <v>0.43</v>
      </c>
      <c r="T85" s="201">
        <v>0</v>
      </c>
      <c r="U85" s="201">
        <v>0</v>
      </c>
      <c r="V85" s="201">
        <v>0.34</v>
      </c>
      <c r="W85" s="201">
        <v>0.76</v>
      </c>
      <c r="X85" s="201">
        <v>2.42</v>
      </c>
      <c r="Y85" s="201">
        <v>0</v>
      </c>
      <c r="Z85" s="201">
        <v>4.1500000000000004</v>
      </c>
      <c r="AA85" s="201">
        <v>1.1200000000000001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14.15</v>
      </c>
      <c r="AJ85" s="201">
        <v>0</v>
      </c>
      <c r="AK85" s="201">
        <v>13.31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18.91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1.03</v>
      </c>
      <c r="Q86" s="201">
        <v>0.18</v>
      </c>
      <c r="R86" s="201">
        <v>0.69</v>
      </c>
      <c r="S86" s="201">
        <v>0.43</v>
      </c>
      <c r="T86" s="201">
        <v>0</v>
      </c>
      <c r="U86" s="201">
        <v>0</v>
      </c>
      <c r="V86" s="201">
        <v>0.34</v>
      </c>
      <c r="W86" s="201">
        <v>0.76</v>
      </c>
      <c r="X86" s="201">
        <v>2.42</v>
      </c>
      <c r="Y86" s="201">
        <v>0</v>
      </c>
      <c r="Z86" s="201">
        <v>4.1500000000000004</v>
      </c>
      <c r="AA86" s="201">
        <v>1.1200000000000001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14.15</v>
      </c>
      <c r="AJ86" s="201">
        <v>0</v>
      </c>
      <c r="AK86" s="201">
        <v>13.31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18.91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1.03</v>
      </c>
      <c r="Q87" s="201">
        <v>0.18</v>
      </c>
      <c r="R87" s="201">
        <v>0.69</v>
      </c>
      <c r="S87" s="201">
        <v>0.43</v>
      </c>
      <c r="T87" s="201">
        <v>0</v>
      </c>
      <c r="U87" s="201">
        <v>0</v>
      </c>
      <c r="V87" s="201">
        <v>0.34</v>
      </c>
      <c r="W87" s="201">
        <v>0.76</v>
      </c>
      <c r="X87" s="201">
        <v>2.42</v>
      </c>
      <c r="Y87" s="201">
        <v>0</v>
      </c>
      <c r="Z87" s="201">
        <v>4.1500000000000004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14.15</v>
      </c>
      <c r="AJ87" s="201">
        <v>0</v>
      </c>
      <c r="AK87" s="201">
        <v>13.31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18.91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1.03</v>
      </c>
      <c r="Q88" s="201">
        <v>0.18</v>
      </c>
      <c r="R88" s="201">
        <v>0.69</v>
      </c>
      <c r="S88" s="201">
        <v>0.43</v>
      </c>
      <c r="T88" s="201">
        <v>0</v>
      </c>
      <c r="U88" s="201">
        <v>0</v>
      </c>
      <c r="V88" s="201">
        <v>0.34</v>
      </c>
      <c r="W88" s="201">
        <v>0.76</v>
      </c>
      <c r="X88" s="201">
        <v>2.42</v>
      </c>
      <c r="Y88" s="201">
        <v>0</v>
      </c>
      <c r="Z88" s="201">
        <v>4.1500000000000004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14.15</v>
      </c>
      <c r="AJ88" s="201">
        <v>0</v>
      </c>
      <c r="AK88" s="201">
        <v>13.31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18.91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1.03</v>
      </c>
      <c r="Q89" s="201">
        <v>0.18</v>
      </c>
      <c r="R89" s="201">
        <v>0.69</v>
      </c>
      <c r="S89" s="201">
        <v>0.43</v>
      </c>
      <c r="T89" s="201">
        <v>0</v>
      </c>
      <c r="U89" s="201">
        <v>0</v>
      </c>
      <c r="V89" s="201">
        <v>0.34</v>
      </c>
      <c r="W89" s="201">
        <v>0.76</v>
      </c>
      <c r="X89" s="201">
        <v>2.42</v>
      </c>
      <c r="Y89" s="201">
        <v>0</v>
      </c>
      <c r="Z89" s="201">
        <v>4.1500000000000004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14.15</v>
      </c>
      <c r="AJ89" s="201">
        <v>0</v>
      </c>
      <c r="AK89" s="201">
        <v>13.31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18.91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1.03</v>
      </c>
      <c r="Q90" s="201">
        <v>0.18</v>
      </c>
      <c r="R90" s="201">
        <v>0.69</v>
      </c>
      <c r="S90" s="201">
        <v>0.43</v>
      </c>
      <c r="T90" s="201">
        <v>0</v>
      </c>
      <c r="U90" s="201">
        <v>0</v>
      </c>
      <c r="V90" s="201">
        <v>0.34</v>
      </c>
      <c r="W90" s="201">
        <v>0.76</v>
      </c>
      <c r="X90" s="201">
        <v>2.42</v>
      </c>
      <c r="Y90" s="201">
        <v>0</v>
      </c>
      <c r="Z90" s="201">
        <v>4.1500000000000004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14.15</v>
      </c>
      <c r="AJ90" s="201">
        <v>0</v>
      </c>
      <c r="AK90" s="201">
        <v>13.31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18.91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1.03</v>
      </c>
      <c r="Q91" s="201">
        <v>0.18</v>
      </c>
      <c r="R91" s="201">
        <v>0.69</v>
      </c>
      <c r="S91" s="201">
        <v>0.12</v>
      </c>
      <c r="T91" s="201">
        <v>0</v>
      </c>
      <c r="U91" s="201">
        <v>0</v>
      </c>
      <c r="V91" s="201">
        <v>0.34</v>
      </c>
      <c r="W91" s="201">
        <v>0.76</v>
      </c>
      <c r="X91" s="201">
        <v>2.42</v>
      </c>
      <c r="Y91" s="201">
        <v>0</v>
      </c>
      <c r="Z91" s="201">
        <v>4.1500000000000004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14.15</v>
      </c>
      <c r="AJ91" s="201">
        <v>0</v>
      </c>
      <c r="AK91" s="201">
        <v>13.31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18.91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1.03</v>
      </c>
      <c r="Q92" s="201">
        <v>0.18</v>
      </c>
      <c r="R92" s="201">
        <v>0.69</v>
      </c>
      <c r="S92" s="201">
        <v>0.44</v>
      </c>
      <c r="T92" s="201">
        <v>0</v>
      </c>
      <c r="U92" s="201">
        <v>0</v>
      </c>
      <c r="V92" s="201">
        <v>0.34</v>
      </c>
      <c r="W92" s="201">
        <v>0.76</v>
      </c>
      <c r="X92" s="201">
        <v>2.42</v>
      </c>
      <c r="Y92" s="201">
        <v>0</v>
      </c>
      <c r="Z92" s="201">
        <v>4.1500000000000004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14.15</v>
      </c>
      <c r="AJ92" s="201">
        <v>0</v>
      </c>
      <c r="AK92" s="201">
        <v>13.31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57.45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1.03</v>
      </c>
      <c r="Q93" s="201">
        <v>0.18</v>
      </c>
      <c r="R93" s="201">
        <v>0.69</v>
      </c>
      <c r="S93" s="201">
        <v>0.43</v>
      </c>
      <c r="T93" s="201">
        <v>0</v>
      </c>
      <c r="U93" s="201">
        <v>0</v>
      </c>
      <c r="V93" s="201">
        <v>0.34</v>
      </c>
      <c r="W93" s="201">
        <v>0.76</v>
      </c>
      <c r="X93" s="201">
        <v>2.42</v>
      </c>
      <c r="Y93" s="201">
        <v>0</v>
      </c>
      <c r="Z93" s="201">
        <v>4.1500000000000004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14.15</v>
      </c>
      <c r="AJ93" s="201">
        <v>0</v>
      </c>
      <c r="AK93" s="201">
        <v>13.31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102.56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1.03</v>
      </c>
      <c r="Q94" s="201">
        <v>0.18</v>
      </c>
      <c r="R94" s="201">
        <v>0.69</v>
      </c>
      <c r="S94" s="201">
        <v>0.43</v>
      </c>
      <c r="T94" s="201">
        <v>0</v>
      </c>
      <c r="U94" s="201">
        <v>0</v>
      </c>
      <c r="V94" s="201">
        <v>0.34</v>
      </c>
      <c r="W94" s="201">
        <v>0.76</v>
      </c>
      <c r="X94" s="201">
        <v>2.42</v>
      </c>
      <c r="Y94" s="201">
        <v>0</v>
      </c>
      <c r="Z94" s="201">
        <v>4.1500000000000004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14.15</v>
      </c>
      <c r="AJ94" s="201">
        <v>0</v>
      </c>
      <c r="AK94" s="201">
        <v>13.31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141.07</v>
      </c>
      <c r="L95" s="201">
        <v>0.36</v>
      </c>
      <c r="M95" s="201">
        <v>2.38</v>
      </c>
      <c r="N95" s="201">
        <v>1.94</v>
      </c>
      <c r="O95" s="201">
        <v>2.74</v>
      </c>
      <c r="P95" s="201">
        <v>1.03</v>
      </c>
      <c r="Q95" s="201">
        <v>0.18</v>
      </c>
      <c r="R95" s="201">
        <v>0.69</v>
      </c>
      <c r="S95" s="201">
        <v>2.13</v>
      </c>
      <c r="T95" s="201">
        <v>0</v>
      </c>
      <c r="U95" s="201">
        <v>0</v>
      </c>
      <c r="V95" s="201">
        <v>0.34</v>
      </c>
      <c r="W95" s="201">
        <v>0.76</v>
      </c>
      <c r="X95" s="201">
        <v>2.42</v>
      </c>
      <c r="Y95" s="201">
        <v>0</v>
      </c>
      <c r="Z95" s="201">
        <v>4.1500000000000004</v>
      </c>
      <c r="AA95" s="201">
        <v>1.48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14.15</v>
      </c>
      <c r="AJ95" s="201">
        <v>0</v>
      </c>
      <c r="AK95" s="201">
        <v>13.31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169.95</v>
      </c>
      <c r="L96" s="201">
        <v>0.36</v>
      </c>
      <c r="M96" s="201">
        <v>2.38</v>
      </c>
      <c r="N96" s="201">
        <v>1.94</v>
      </c>
      <c r="O96" s="201">
        <v>2.74</v>
      </c>
      <c r="P96" s="201">
        <v>1.03</v>
      </c>
      <c r="Q96" s="201">
        <v>0.18</v>
      </c>
      <c r="R96" s="201">
        <v>0.69</v>
      </c>
      <c r="S96" s="201">
        <v>0.44</v>
      </c>
      <c r="T96" s="201">
        <v>0</v>
      </c>
      <c r="U96" s="201">
        <v>0</v>
      </c>
      <c r="V96" s="201">
        <v>0.34</v>
      </c>
      <c r="W96" s="201">
        <v>0.76</v>
      </c>
      <c r="X96" s="201">
        <v>2.42</v>
      </c>
      <c r="Y96" s="201">
        <v>0</v>
      </c>
      <c r="Z96" s="201">
        <v>4.1500000000000004</v>
      </c>
      <c r="AA96" s="201">
        <v>1.48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14.15</v>
      </c>
      <c r="AJ96" s="201">
        <v>0</v>
      </c>
      <c r="AK96" s="201">
        <v>13.31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218.09</v>
      </c>
      <c r="L97" s="201">
        <v>0.36</v>
      </c>
      <c r="M97" s="201">
        <v>2.38</v>
      </c>
      <c r="N97" s="201">
        <v>1.94</v>
      </c>
      <c r="O97" s="201">
        <v>2.74</v>
      </c>
      <c r="P97" s="201">
        <v>1.03</v>
      </c>
      <c r="Q97" s="201">
        <v>0.18</v>
      </c>
      <c r="R97" s="201">
        <v>0.69</v>
      </c>
      <c r="S97" s="201">
        <v>0.44</v>
      </c>
      <c r="T97" s="201">
        <v>0</v>
      </c>
      <c r="U97" s="201">
        <v>0</v>
      </c>
      <c r="V97" s="201">
        <v>0.34</v>
      </c>
      <c r="W97" s="201">
        <v>0.76</v>
      </c>
      <c r="X97" s="201">
        <v>2.42</v>
      </c>
      <c r="Y97" s="201">
        <v>0</v>
      </c>
      <c r="Z97" s="201">
        <v>4.1500000000000004</v>
      </c>
      <c r="AA97" s="201">
        <v>1.48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14.15</v>
      </c>
      <c r="AJ97" s="201">
        <v>0</v>
      </c>
      <c r="AK97" s="201">
        <v>13.31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237.34</v>
      </c>
      <c r="L98" s="201">
        <v>0.36</v>
      </c>
      <c r="M98" s="201">
        <v>2.38</v>
      </c>
      <c r="N98" s="201">
        <v>1.94</v>
      </c>
      <c r="O98" s="201">
        <v>2.74</v>
      </c>
      <c r="P98" s="201">
        <v>1.03</v>
      </c>
      <c r="Q98" s="201">
        <v>0.18</v>
      </c>
      <c r="R98" s="201">
        <v>0.69</v>
      </c>
      <c r="S98" s="201">
        <v>0.44</v>
      </c>
      <c r="T98" s="201">
        <v>0</v>
      </c>
      <c r="U98" s="201">
        <v>0</v>
      </c>
      <c r="V98" s="201">
        <v>0.34</v>
      </c>
      <c r="W98" s="201">
        <v>0.76</v>
      </c>
      <c r="X98" s="201">
        <v>2.42</v>
      </c>
      <c r="Y98" s="201">
        <v>0</v>
      </c>
      <c r="Z98" s="201">
        <v>4.1500000000000004</v>
      </c>
      <c r="AA98" s="201">
        <v>1.48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14.15</v>
      </c>
      <c r="AJ98" s="201">
        <v>0</v>
      </c>
      <c r="AK98" s="201">
        <v>13.31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3.7034399999999987</v>
      </c>
      <c r="L99">
        <f t="shared" si="0"/>
        <v>5.6094999999999978E-2</v>
      </c>
      <c r="M99">
        <f t="shared" si="0"/>
        <v>0.13411499999999996</v>
      </c>
      <c r="N99">
        <f t="shared" si="0"/>
        <v>0.10326999999999999</v>
      </c>
      <c r="O99">
        <f t="shared" si="0"/>
        <v>0.12735000000000007</v>
      </c>
      <c r="P99">
        <f t="shared" si="0"/>
        <v>4.260000000000002E-2</v>
      </c>
      <c r="Q99">
        <f t="shared" si="0"/>
        <v>2.909750000000005E-2</v>
      </c>
      <c r="R99">
        <f t="shared" si="0"/>
        <v>0.11058499999999993</v>
      </c>
      <c r="S99">
        <f t="shared" si="0"/>
        <v>7.0755000000000068E-2</v>
      </c>
      <c r="T99">
        <f t="shared" si="0"/>
        <v>0</v>
      </c>
      <c r="U99">
        <f t="shared" si="0"/>
        <v>2.9197500000000012E-2</v>
      </c>
      <c r="V99">
        <f t="shared" si="0"/>
        <v>5.2190000000000014E-2</v>
      </c>
      <c r="W99">
        <f t="shared" si="0"/>
        <v>0.1023374999999998</v>
      </c>
      <c r="X99">
        <f t="shared" si="0"/>
        <v>0.30166000000000032</v>
      </c>
      <c r="Y99">
        <f t="shared" si="0"/>
        <v>0</v>
      </c>
      <c r="Z99">
        <f t="shared" si="0"/>
        <v>0.5998</v>
      </c>
      <c r="AA99">
        <f t="shared" si="0"/>
        <v>0.25380999999999987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0.3330800000000001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8.3422999999999963</v>
      </c>
      <c r="AP99">
        <f t="shared" si="0"/>
        <v>0.66147999999999985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12</v>
      </c>
      <c r="C30" s="94">
        <f>'IDT-1 Calculation'!DG30</f>
        <v>-5.08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-6.92</v>
      </c>
      <c r="G30" s="99">
        <f t="shared" si="0"/>
        <v>0</v>
      </c>
    </row>
    <row r="31" spans="1:7">
      <c r="A31" s="98" t="s">
        <v>73</v>
      </c>
      <c r="B31" s="94">
        <f>'IDT-1 Calculation'!DF31</f>
        <v>70</v>
      </c>
      <c r="C31" s="94">
        <f>'IDT-1 Calculation'!DG31</f>
        <v>-29.635000000000002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-40.365000000000002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111</v>
      </c>
      <c r="C32" s="94">
        <f>'IDT-1 Calculation'!DG32</f>
        <v>-15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-96</v>
      </c>
      <c r="G32" s="99">
        <f t="shared" si="0"/>
        <v>0</v>
      </c>
    </row>
    <row r="33" spans="1:7">
      <c r="A33" s="98" t="s">
        <v>75</v>
      </c>
      <c r="B33" s="94">
        <f>'IDT-1 Calculation'!DF33</f>
        <v>124</v>
      </c>
      <c r="C33" s="94">
        <f>'IDT-1 Calculation'!DG33</f>
        <v>-10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-114</v>
      </c>
      <c r="G33" s="99">
        <f t="shared" si="0"/>
        <v>0</v>
      </c>
    </row>
    <row r="34" spans="1:7">
      <c r="A34" s="98" t="s">
        <v>76</v>
      </c>
      <c r="B34" s="94">
        <f>'IDT-1 Calculation'!DF34</f>
        <v>163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-163</v>
      </c>
      <c r="G34" s="99">
        <f t="shared" si="0"/>
        <v>0</v>
      </c>
    </row>
    <row r="35" spans="1:7">
      <c r="A35" s="98" t="s">
        <v>77</v>
      </c>
      <c r="B35" s="94">
        <f>'IDT-1 Calculation'!DF35</f>
        <v>172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-172</v>
      </c>
      <c r="G35" s="99">
        <f t="shared" si="0"/>
        <v>0</v>
      </c>
    </row>
    <row r="36" spans="1:7">
      <c r="A36" s="98" t="s">
        <v>78</v>
      </c>
      <c r="B36" s="94">
        <f>'IDT-1 Calculation'!DF36</f>
        <v>162</v>
      </c>
      <c r="C36" s="94">
        <f>'IDT-1 Calculation'!DG36</f>
        <v>-5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-157</v>
      </c>
      <c r="G36" s="99">
        <f t="shared" si="0"/>
        <v>0</v>
      </c>
    </row>
    <row r="37" spans="1:7">
      <c r="A37" s="98" t="s">
        <v>79</v>
      </c>
      <c r="B37" s="94">
        <f>'IDT-1 Calculation'!DF37</f>
        <v>141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-141</v>
      </c>
      <c r="G37" s="99">
        <f t="shared" si="0"/>
        <v>0</v>
      </c>
    </row>
    <row r="38" spans="1:7">
      <c r="A38" s="98" t="s">
        <v>80</v>
      </c>
      <c r="B38" s="94">
        <f>'IDT-1 Calculation'!DF38</f>
        <v>122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-122</v>
      </c>
      <c r="G38" s="99">
        <f t="shared" si="0"/>
        <v>0</v>
      </c>
    </row>
    <row r="39" spans="1:7">
      <c r="A39" s="98" t="s">
        <v>81</v>
      </c>
      <c r="B39" s="94">
        <f>'IDT-1 Calculation'!DF39</f>
        <v>101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-101</v>
      </c>
      <c r="G39" s="99">
        <f t="shared" si="0"/>
        <v>0</v>
      </c>
    </row>
    <row r="40" spans="1:7">
      <c r="A40" s="98" t="s">
        <v>82</v>
      </c>
      <c r="B40" s="94">
        <f>'IDT-1 Calculation'!DF40</f>
        <v>75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-75</v>
      </c>
      <c r="G40" s="99">
        <f t="shared" si="0"/>
        <v>0</v>
      </c>
    </row>
    <row r="41" spans="1:7">
      <c r="A41" s="98" t="s">
        <v>83</v>
      </c>
      <c r="B41" s="94">
        <f>'IDT-1 Calculation'!DF41</f>
        <v>59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-59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42.354999999999997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-42.354999999999997</v>
      </c>
      <c r="G75" s="99">
        <f t="shared" si="1"/>
        <v>0</v>
      </c>
    </row>
    <row r="76" spans="1:7">
      <c r="A76" s="98" t="s">
        <v>118</v>
      </c>
      <c r="B76" s="94">
        <f>'IDT-1 Calculation'!DF76</f>
        <v>31.547999999999998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-31.547999999999998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47.158000000000001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-47.158000000000001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153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-153</v>
      </c>
      <c r="G78" s="99">
        <f t="shared" si="1"/>
        <v>0</v>
      </c>
    </row>
    <row r="79" spans="1:7">
      <c r="A79" s="98" t="s">
        <v>121</v>
      </c>
      <c r="B79" s="94">
        <f>'IDT-1 Calculation'!DF79</f>
        <v>140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-140</v>
      </c>
      <c r="G79" s="99">
        <f t="shared" si="1"/>
        <v>0</v>
      </c>
    </row>
    <row r="80" spans="1:7">
      <c r="A80" s="98" t="s">
        <v>122</v>
      </c>
      <c r="B80" s="94">
        <f>'IDT-1 Calculation'!DF80</f>
        <v>192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-192</v>
      </c>
      <c r="G80" s="99">
        <f t="shared" si="1"/>
        <v>0</v>
      </c>
    </row>
    <row r="81" spans="1:7">
      <c r="A81" s="98" t="s">
        <v>123</v>
      </c>
      <c r="B81" s="94">
        <f>'IDT-1 Calculation'!DF81</f>
        <v>197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-197</v>
      </c>
      <c r="G81" s="99">
        <f t="shared" si="1"/>
        <v>0</v>
      </c>
    </row>
    <row r="82" spans="1:7">
      <c r="A82" s="98" t="s">
        <v>124</v>
      </c>
      <c r="B82" s="94">
        <f>'IDT-1 Calculation'!DF82</f>
        <v>198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-198</v>
      </c>
      <c r="G82" s="99">
        <f t="shared" si="1"/>
        <v>0</v>
      </c>
    </row>
    <row r="83" spans="1:7">
      <c r="A83" s="98" t="s">
        <v>125</v>
      </c>
      <c r="B83" s="94">
        <f>'IDT-1 Calculation'!DF83</f>
        <v>190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-190</v>
      </c>
      <c r="G83" s="99">
        <f t="shared" si="1"/>
        <v>0</v>
      </c>
    </row>
    <row r="84" spans="1:7">
      <c r="A84" s="98" t="s">
        <v>126</v>
      </c>
      <c r="B84" s="94">
        <f>'IDT-1 Calculation'!DF84</f>
        <v>182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-182</v>
      </c>
      <c r="G84" s="99">
        <f t="shared" si="1"/>
        <v>0</v>
      </c>
    </row>
    <row r="85" spans="1:7">
      <c r="A85" s="98" t="s">
        <v>127</v>
      </c>
      <c r="B85" s="94">
        <f>'IDT-1 Calculation'!DF85</f>
        <v>97.025000000000006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-97.025000000000006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110.40300000000001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-110.40300000000001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125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-125</v>
      </c>
      <c r="G87" s="99">
        <f t="shared" si="1"/>
        <v>0</v>
      </c>
    </row>
    <row r="88" spans="1:7">
      <c r="A88" s="98" t="s">
        <v>130</v>
      </c>
      <c r="B88" s="94">
        <f>'IDT-1 Calculation'!DF88</f>
        <v>106.774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-106.774</v>
      </c>
      <c r="G88" s="99">
        <f t="shared" si="1"/>
        <v>0</v>
      </c>
    </row>
    <row r="89" spans="1:7">
      <c r="A89" s="98" t="s">
        <v>131</v>
      </c>
      <c r="B89" s="94">
        <f>'IDT-1 Calculation'!DF89</f>
        <v>86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-86</v>
      </c>
      <c r="G89" s="99">
        <f t="shared" si="1"/>
        <v>0</v>
      </c>
    </row>
    <row r="90" spans="1:7">
      <c r="A90" s="98" t="s">
        <v>132</v>
      </c>
      <c r="B90" s="94">
        <f>'IDT-1 Calculation'!DF90</f>
        <v>68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-68</v>
      </c>
      <c r="G90" s="99">
        <f t="shared" si="1"/>
        <v>0</v>
      </c>
    </row>
    <row r="91" spans="1:7">
      <c r="A91" s="98" t="s">
        <v>133</v>
      </c>
      <c r="B91" s="94">
        <f>'IDT-1 Calculation'!DF91</f>
        <v>90</v>
      </c>
      <c r="C91" s="94">
        <f>'IDT-1 Calculation'!DG91</f>
        <v>-22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-68</v>
      </c>
      <c r="G91" s="99">
        <f t="shared" si="1"/>
        <v>0</v>
      </c>
    </row>
    <row r="92" spans="1:7">
      <c r="A92" s="98" t="s">
        <v>134</v>
      </c>
      <c r="B92" s="94">
        <f>'IDT-1 Calculation'!DF92</f>
        <v>55</v>
      </c>
      <c r="C92" s="94">
        <f>'IDT-1 Calculation'!DG92</f>
        <v>-23.285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-31.715</v>
      </c>
      <c r="G92" s="99">
        <f t="shared" si="1"/>
        <v>0</v>
      </c>
    </row>
    <row r="93" spans="1:7">
      <c r="A93" s="98" t="s">
        <v>135</v>
      </c>
      <c r="B93" s="94">
        <f>'IDT-1 Calculation'!DF93</f>
        <v>17</v>
      </c>
      <c r="C93" s="94">
        <f>'IDT-1 Calculation'!DG93</f>
        <v>-7.1970000000000001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-9.8030000000000008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0.86006574999999985</v>
      </c>
      <c r="C99" s="110">
        <f>SUM(C3:C98)/4000</f>
        <v>-2.9299250000000002E-2</v>
      </c>
      <c r="D99" s="110">
        <f>SUM(D3:D98)/4000</f>
        <v>0</v>
      </c>
      <c r="E99" s="110">
        <f>SUM(E3:E98)/4000</f>
        <v>0</v>
      </c>
      <c r="F99" s="110">
        <f>SUM(F3:F98)/4000</f>
        <v>-0.83076649999999985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17.84</v>
      </c>
      <c r="L3" s="201">
        <v>2.4300000000000002</v>
      </c>
      <c r="M3" s="201">
        <v>0</v>
      </c>
      <c r="N3" s="201">
        <v>1.1299999999999999</v>
      </c>
      <c r="O3" s="201">
        <v>1.88</v>
      </c>
      <c r="P3" s="201">
        <v>2.58</v>
      </c>
      <c r="Q3" s="201">
        <v>0.1</v>
      </c>
      <c r="R3" s="201">
        <v>0.4</v>
      </c>
      <c r="S3" s="201">
        <v>0.25</v>
      </c>
      <c r="T3" s="201">
        <v>0</v>
      </c>
      <c r="U3" s="201">
        <v>10.29</v>
      </c>
      <c r="V3" s="201">
        <v>0.13</v>
      </c>
      <c r="W3" s="201">
        <v>0.44</v>
      </c>
      <c r="X3" s="201">
        <v>1.4</v>
      </c>
      <c r="Y3" s="201">
        <v>0</v>
      </c>
      <c r="Z3" s="201">
        <v>2.64</v>
      </c>
      <c r="AA3" s="201">
        <v>0.86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8.0399999999999991</v>
      </c>
      <c r="AJ3" s="201">
        <v>0</v>
      </c>
      <c r="AK3" s="201">
        <v>7.7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6.09</v>
      </c>
      <c r="L4" s="201">
        <v>2.4300000000000002</v>
      </c>
      <c r="M4" s="201">
        <v>0</v>
      </c>
      <c r="N4" s="201">
        <v>1.1299999999999999</v>
      </c>
      <c r="O4" s="201">
        <v>1.88</v>
      </c>
      <c r="P4" s="201">
        <v>2.58</v>
      </c>
      <c r="Q4" s="201">
        <v>0.1</v>
      </c>
      <c r="R4" s="201">
        <v>0.4</v>
      </c>
      <c r="S4" s="201">
        <v>0.25</v>
      </c>
      <c r="T4" s="201">
        <v>0</v>
      </c>
      <c r="U4" s="201">
        <v>10.29</v>
      </c>
      <c r="V4" s="201">
        <v>0.13</v>
      </c>
      <c r="W4" s="201">
        <v>0.44</v>
      </c>
      <c r="X4" s="201">
        <v>1.4</v>
      </c>
      <c r="Y4" s="201">
        <v>0</v>
      </c>
      <c r="Z4" s="201">
        <v>2.64</v>
      </c>
      <c r="AA4" s="201">
        <v>0.86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8.0399999999999991</v>
      </c>
      <c r="AJ4" s="201">
        <v>0</v>
      </c>
      <c r="AK4" s="201">
        <v>7.7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6.09</v>
      </c>
      <c r="L5" s="201">
        <v>2.4300000000000002</v>
      </c>
      <c r="M5" s="201">
        <v>0</v>
      </c>
      <c r="N5" s="201">
        <v>1.1299999999999999</v>
      </c>
      <c r="O5" s="201">
        <v>1.88</v>
      </c>
      <c r="P5" s="201">
        <v>2.58</v>
      </c>
      <c r="Q5" s="201">
        <v>0.1</v>
      </c>
      <c r="R5" s="201">
        <v>0.4</v>
      </c>
      <c r="S5" s="201">
        <v>0.25</v>
      </c>
      <c r="T5" s="201">
        <v>0</v>
      </c>
      <c r="U5" s="201">
        <v>10.29</v>
      </c>
      <c r="V5" s="201">
        <v>0.13</v>
      </c>
      <c r="W5" s="201">
        <v>0.44</v>
      </c>
      <c r="X5" s="201">
        <v>1.4</v>
      </c>
      <c r="Y5" s="201">
        <v>0</v>
      </c>
      <c r="Z5" s="201">
        <v>2.64</v>
      </c>
      <c r="AA5" s="201">
        <v>0.86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8.0399999999999991</v>
      </c>
      <c r="AJ5" s="201">
        <v>0</v>
      </c>
      <c r="AK5" s="201">
        <v>7.7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6.09</v>
      </c>
      <c r="L6" s="201">
        <v>2.4300000000000002</v>
      </c>
      <c r="M6" s="201">
        <v>0</v>
      </c>
      <c r="N6" s="201">
        <v>1.1299999999999999</v>
      </c>
      <c r="O6" s="201">
        <v>1.88</v>
      </c>
      <c r="P6" s="201">
        <v>2.58</v>
      </c>
      <c r="Q6" s="201">
        <v>0.1</v>
      </c>
      <c r="R6" s="201">
        <v>0.4</v>
      </c>
      <c r="S6" s="201">
        <v>0.25</v>
      </c>
      <c r="T6" s="201">
        <v>0</v>
      </c>
      <c r="U6" s="201">
        <v>10.29</v>
      </c>
      <c r="V6" s="201">
        <v>0.13</v>
      </c>
      <c r="W6" s="201">
        <v>0.44</v>
      </c>
      <c r="X6" s="201">
        <v>1.4</v>
      </c>
      <c r="Y6" s="201">
        <v>0</v>
      </c>
      <c r="Z6" s="201">
        <v>2.64</v>
      </c>
      <c r="AA6" s="201">
        <v>0.86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8.0399999999999991</v>
      </c>
      <c r="AJ6" s="201">
        <v>0</v>
      </c>
      <c r="AK6" s="201">
        <v>7.7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6.09</v>
      </c>
      <c r="L7" s="201">
        <v>2.4300000000000002</v>
      </c>
      <c r="M7" s="201">
        <v>0</v>
      </c>
      <c r="N7" s="201">
        <v>1.1299999999999999</v>
      </c>
      <c r="O7" s="201">
        <v>1.88</v>
      </c>
      <c r="P7" s="201">
        <v>2.58</v>
      </c>
      <c r="Q7" s="201">
        <v>0.1</v>
      </c>
      <c r="R7" s="201">
        <v>0.4</v>
      </c>
      <c r="S7" s="201">
        <v>0.25</v>
      </c>
      <c r="T7" s="201">
        <v>0</v>
      </c>
      <c r="U7" s="201">
        <v>10.29</v>
      </c>
      <c r="V7" s="201">
        <v>0.12</v>
      </c>
      <c r="W7" s="201">
        <v>0.44</v>
      </c>
      <c r="X7" s="201">
        <v>1.4</v>
      </c>
      <c r="Y7" s="201">
        <v>0</v>
      </c>
      <c r="Z7" s="201">
        <v>2.64</v>
      </c>
      <c r="AA7" s="201">
        <v>0.86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8.0399999999999991</v>
      </c>
      <c r="AJ7" s="201">
        <v>0</v>
      </c>
      <c r="AK7" s="201">
        <v>7.7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6.09</v>
      </c>
      <c r="L8" s="201">
        <v>2.4300000000000002</v>
      </c>
      <c r="M8" s="201">
        <v>0</v>
      </c>
      <c r="N8" s="201">
        <v>1.1299999999999999</v>
      </c>
      <c r="O8" s="201">
        <v>1.88</v>
      </c>
      <c r="P8" s="201">
        <v>2.58</v>
      </c>
      <c r="Q8" s="201">
        <v>0.1</v>
      </c>
      <c r="R8" s="201">
        <v>0.4</v>
      </c>
      <c r="S8" s="201">
        <v>0.25</v>
      </c>
      <c r="T8" s="201">
        <v>0</v>
      </c>
      <c r="U8" s="201">
        <v>10.29</v>
      </c>
      <c r="V8" s="201">
        <v>0.14000000000000001</v>
      </c>
      <c r="W8" s="201">
        <v>0.44</v>
      </c>
      <c r="X8" s="201">
        <v>1.4</v>
      </c>
      <c r="Y8" s="201">
        <v>0</v>
      </c>
      <c r="Z8" s="201">
        <v>2.64</v>
      </c>
      <c r="AA8" s="201">
        <v>0.86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8.0399999999999991</v>
      </c>
      <c r="AJ8" s="201">
        <v>0</v>
      </c>
      <c r="AK8" s="201">
        <v>7.7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6.09</v>
      </c>
      <c r="L9" s="201">
        <v>2.4300000000000002</v>
      </c>
      <c r="M9" s="201">
        <v>0</v>
      </c>
      <c r="N9" s="201">
        <v>1.1299999999999999</v>
      </c>
      <c r="O9" s="201">
        <v>1.88</v>
      </c>
      <c r="P9" s="201">
        <v>2.58</v>
      </c>
      <c r="Q9" s="201">
        <v>0.1</v>
      </c>
      <c r="R9" s="201">
        <v>0.4</v>
      </c>
      <c r="S9" s="201">
        <v>0.25</v>
      </c>
      <c r="T9" s="201">
        <v>0</v>
      </c>
      <c r="U9" s="201">
        <v>10.29</v>
      </c>
      <c r="V9" s="201">
        <v>0.14000000000000001</v>
      </c>
      <c r="W9" s="201">
        <v>0.44</v>
      </c>
      <c r="X9" s="201">
        <v>1.4</v>
      </c>
      <c r="Y9" s="201">
        <v>0</v>
      </c>
      <c r="Z9" s="201">
        <v>2.64</v>
      </c>
      <c r="AA9" s="201">
        <v>0.86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8.0399999999999991</v>
      </c>
      <c r="AJ9" s="201">
        <v>0</v>
      </c>
      <c r="AK9" s="201">
        <v>7.7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68.11</v>
      </c>
      <c r="L10" s="201">
        <v>31.54</v>
      </c>
      <c r="M10" s="201">
        <v>0</v>
      </c>
      <c r="N10" s="201">
        <v>1.1299999999999999</v>
      </c>
      <c r="O10" s="201">
        <v>1.88</v>
      </c>
      <c r="P10" s="201">
        <v>2.58</v>
      </c>
      <c r="Q10" s="201">
        <v>0.85</v>
      </c>
      <c r="R10" s="201">
        <v>5</v>
      </c>
      <c r="S10" s="201">
        <v>2.85</v>
      </c>
      <c r="T10" s="201">
        <v>0</v>
      </c>
      <c r="U10" s="201">
        <v>10.29</v>
      </c>
      <c r="V10" s="201">
        <v>1.7</v>
      </c>
      <c r="W10" s="201">
        <v>5.05</v>
      </c>
      <c r="X10" s="201">
        <v>1.4</v>
      </c>
      <c r="Y10" s="201">
        <v>0</v>
      </c>
      <c r="Z10" s="201">
        <v>34.1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8.0399999999999991</v>
      </c>
      <c r="AJ10" s="201">
        <v>0</v>
      </c>
      <c r="AK10" s="201">
        <v>7.7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78.400000000000006</v>
      </c>
      <c r="L11" s="201">
        <v>31.5</v>
      </c>
      <c r="M11" s="201">
        <v>0</v>
      </c>
      <c r="N11" s="201">
        <v>1.1299999999999999</v>
      </c>
      <c r="O11" s="201">
        <v>1.88</v>
      </c>
      <c r="P11" s="201">
        <v>2.58</v>
      </c>
      <c r="Q11" s="201">
        <v>0.85</v>
      </c>
      <c r="R11" s="201">
        <v>4.99</v>
      </c>
      <c r="S11" s="201">
        <v>2.85</v>
      </c>
      <c r="T11" s="201">
        <v>0</v>
      </c>
      <c r="U11" s="201">
        <v>10.29</v>
      </c>
      <c r="V11" s="201">
        <v>1.69</v>
      </c>
      <c r="W11" s="201">
        <v>5.05</v>
      </c>
      <c r="X11" s="201">
        <v>1.4</v>
      </c>
      <c r="Y11" s="201">
        <v>0</v>
      </c>
      <c r="Z11" s="201">
        <v>34.1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8.0399999999999991</v>
      </c>
      <c r="AJ11" s="201">
        <v>0</v>
      </c>
      <c r="AK11" s="201">
        <v>7.7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78.400000000000006</v>
      </c>
      <c r="L12" s="201">
        <v>31.5</v>
      </c>
      <c r="M12" s="201">
        <v>0</v>
      </c>
      <c r="N12" s="201">
        <v>1.1299999999999999</v>
      </c>
      <c r="O12" s="201">
        <v>1.88</v>
      </c>
      <c r="P12" s="201">
        <v>2.58</v>
      </c>
      <c r="Q12" s="201">
        <v>0.85</v>
      </c>
      <c r="R12" s="201">
        <v>4.99</v>
      </c>
      <c r="S12" s="201">
        <v>2.85</v>
      </c>
      <c r="T12" s="201">
        <v>0</v>
      </c>
      <c r="U12" s="201">
        <v>10.29</v>
      </c>
      <c r="V12" s="201">
        <v>1.69</v>
      </c>
      <c r="W12" s="201">
        <v>5.05</v>
      </c>
      <c r="X12" s="201">
        <v>1.4</v>
      </c>
      <c r="Y12" s="201">
        <v>0</v>
      </c>
      <c r="Z12" s="201">
        <v>34.1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8.0399999999999991</v>
      </c>
      <c r="AJ12" s="201">
        <v>0</v>
      </c>
      <c r="AK12" s="201">
        <v>7.7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78.41</v>
      </c>
      <c r="L13" s="201">
        <v>31.5</v>
      </c>
      <c r="M13" s="201">
        <v>0</v>
      </c>
      <c r="N13" s="201">
        <v>1.1299999999999999</v>
      </c>
      <c r="O13" s="201">
        <v>1.88</v>
      </c>
      <c r="P13" s="201">
        <v>2.58</v>
      </c>
      <c r="Q13" s="201">
        <v>0.85</v>
      </c>
      <c r="R13" s="201">
        <v>4.99</v>
      </c>
      <c r="S13" s="201">
        <v>2.85</v>
      </c>
      <c r="T13" s="201">
        <v>0</v>
      </c>
      <c r="U13" s="201">
        <v>10.29</v>
      </c>
      <c r="V13" s="201">
        <v>1.69</v>
      </c>
      <c r="W13" s="201">
        <v>5.05</v>
      </c>
      <c r="X13" s="201">
        <v>1.4</v>
      </c>
      <c r="Y13" s="201">
        <v>0</v>
      </c>
      <c r="Z13" s="201">
        <v>34.1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8.0399999999999991</v>
      </c>
      <c r="AJ13" s="201">
        <v>0</v>
      </c>
      <c r="AK13" s="201">
        <v>7.7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78.41</v>
      </c>
      <c r="L14" s="201">
        <v>31.5</v>
      </c>
      <c r="M14" s="201">
        <v>0</v>
      </c>
      <c r="N14" s="201">
        <v>1.1299999999999999</v>
      </c>
      <c r="O14" s="201">
        <v>1.88</v>
      </c>
      <c r="P14" s="201">
        <v>2.58</v>
      </c>
      <c r="Q14" s="201">
        <v>0.85</v>
      </c>
      <c r="R14" s="201">
        <v>4.99</v>
      </c>
      <c r="S14" s="201">
        <v>2.85</v>
      </c>
      <c r="T14" s="201">
        <v>0</v>
      </c>
      <c r="U14" s="201">
        <v>10.29</v>
      </c>
      <c r="V14" s="201">
        <v>1.69</v>
      </c>
      <c r="W14" s="201">
        <v>5.05</v>
      </c>
      <c r="X14" s="201">
        <v>1.4</v>
      </c>
      <c r="Y14" s="201">
        <v>0</v>
      </c>
      <c r="Z14" s="201">
        <v>34.1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8.0399999999999991</v>
      </c>
      <c r="AJ14" s="201">
        <v>0</v>
      </c>
      <c r="AK14" s="201">
        <v>7.7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78.41</v>
      </c>
      <c r="L15" s="201">
        <v>31.5</v>
      </c>
      <c r="M15" s="201">
        <v>0</v>
      </c>
      <c r="N15" s="201">
        <v>1.1299999999999999</v>
      </c>
      <c r="O15" s="201">
        <v>1.88</v>
      </c>
      <c r="P15" s="201">
        <v>2.58</v>
      </c>
      <c r="Q15" s="201">
        <v>0.85</v>
      </c>
      <c r="R15" s="201">
        <v>4.99</v>
      </c>
      <c r="S15" s="201">
        <v>2.85</v>
      </c>
      <c r="T15" s="201">
        <v>0</v>
      </c>
      <c r="U15" s="201">
        <v>10.29</v>
      </c>
      <c r="V15" s="201">
        <v>1.69</v>
      </c>
      <c r="W15" s="201">
        <v>5.05</v>
      </c>
      <c r="X15" s="201">
        <v>1.4</v>
      </c>
      <c r="Y15" s="201">
        <v>0</v>
      </c>
      <c r="Z15" s="201">
        <v>34.1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8.0399999999999991</v>
      </c>
      <c r="AJ15" s="201">
        <v>0</v>
      </c>
      <c r="AK15" s="201">
        <v>7.7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78.41</v>
      </c>
      <c r="L16" s="201">
        <v>31.5</v>
      </c>
      <c r="M16" s="201">
        <v>0</v>
      </c>
      <c r="N16" s="201">
        <v>1.1299999999999999</v>
      </c>
      <c r="O16" s="201">
        <v>1.88</v>
      </c>
      <c r="P16" s="201">
        <v>2.58</v>
      </c>
      <c r="Q16" s="201">
        <v>0.85</v>
      </c>
      <c r="R16" s="201">
        <v>4.99</v>
      </c>
      <c r="S16" s="201">
        <v>2.85</v>
      </c>
      <c r="T16" s="201">
        <v>0</v>
      </c>
      <c r="U16" s="201">
        <v>10.29</v>
      </c>
      <c r="V16" s="201">
        <v>1.69</v>
      </c>
      <c r="W16" s="201">
        <v>5.05</v>
      </c>
      <c r="X16" s="201">
        <v>1.4</v>
      </c>
      <c r="Y16" s="201">
        <v>0</v>
      </c>
      <c r="Z16" s="201">
        <v>34.1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8.0399999999999991</v>
      </c>
      <c r="AJ16" s="201">
        <v>0</v>
      </c>
      <c r="AK16" s="201">
        <v>7.7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78.41</v>
      </c>
      <c r="L17" s="201">
        <v>31.5</v>
      </c>
      <c r="M17" s="201">
        <v>0</v>
      </c>
      <c r="N17" s="201">
        <v>1.1299999999999999</v>
      </c>
      <c r="O17" s="201">
        <v>1.88</v>
      </c>
      <c r="P17" s="201">
        <v>2.58</v>
      </c>
      <c r="Q17" s="201">
        <v>0.85</v>
      </c>
      <c r="R17" s="201">
        <v>4.99</v>
      </c>
      <c r="S17" s="201">
        <v>2.85</v>
      </c>
      <c r="T17" s="201">
        <v>0</v>
      </c>
      <c r="U17" s="201">
        <v>10.29</v>
      </c>
      <c r="V17" s="201">
        <v>1.69</v>
      </c>
      <c r="W17" s="201">
        <v>5.05</v>
      </c>
      <c r="X17" s="201">
        <v>1.4</v>
      </c>
      <c r="Y17" s="201">
        <v>0</v>
      </c>
      <c r="Z17" s="201">
        <v>34.1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8.0399999999999991</v>
      </c>
      <c r="AJ17" s="201">
        <v>0</v>
      </c>
      <c r="AK17" s="201">
        <v>7.7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78.41</v>
      </c>
      <c r="L18" s="201">
        <v>31.5</v>
      </c>
      <c r="M18" s="201">
        <v>0</v>
      </c>
      <c r="N18" s="201">
        <v>1.1299999999999999</v>
      </c>
      <c r="O18" s="201">
        <v>1.88</v>
      </c>
      <c r="P18" s="201">
        <v>2.58</v>
      </c>
      <c r="Q18" s="201">
        <v>0.85</v>
      </c>
      <c r="R18" s="201">
        <v>4.99</v>
      </c>
      <c r="S18" s="201">
        <v>2.85</v>
      </c>
      <c r="T18" s="201">
        <v>0</v>
      </c>
      <c r="U18" s="201">
        <v>10.29</v>
      </c>
      <c r="V18" s="201">
        <v>1.69</v>
      </c>
      <c r="W18" s="201">
        <v>5.05</v>
      </c>
      <c r="X18" s="201">
        <v>1.4</v>
      </c>
      <c r="Y18" s="201">
        <v>0</v>
      </c>
      <c r="Z18" s="201">
        <v>34.1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8.0399999999999991</v>
      </c>
      <c r="AJ18" s="201">
        <v>0</v>
      </c>
      <c r="AK18" s="201">
        <v>7.7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78.41</v>
      </c>
      <c r="L19" s="201">
        <v>31.5</v>
      </c>
      <c r="M19" s="201">
        <v>0</v>
      </c>
      <c r="N19" s="201">
        <v>1.1299999999999999</v>
      </c>
      <c r="O19" s="201">
        <v>1.88</v>
      </c>
      <c r="P19" s="201">
        <v>2.58</v>
      </c>
      <c r="Q19" s="201">
        <v>0.85</v>
      </c>
      <c r="R19" s="201">
        <v>4.99</v>
      </c>
      <c r="S19" s="201">
        <v>2.85</v>
      </c>
      <c r="T19" s="201">
        <v>0</v>
      </c>
      <c r="U19" s="201">
        <v>10.29</v>
      </c>
      <c r="V19" s="201">
        <v>1.69</v>
      </c>
      <c r="W19" s="201">
        <v>5.05</v>
      </c>
      <c r="X19" s="201">
        <v>1.4</v>
      </c>
      <c r="Y19" s="201">
        <v>0</v>
      </c>
      <c r="Z19" s="201">
        <v>34.1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8.0399999999999991</v>
      </c>
      <c r="AJ19" s="201">
        <v>0</v>
      </c>
      <c r="AK19" s="201">
        <v>7.7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78.41</v>
      </c>
      <c r="L20" s="201">
        <v>31.5</v>
      </c>
      <c r="M20" s="201">
        <v>0</v>
      </c>
      <c r="N20" s="201">
        <v>1.1299999999999999</v>
      </c>
      <c r="O20" s="201">
        <v>1.88</v>
      </c>
      <c r="P20" s="201">
        <v>2.58</v>
      </c>
      <c r="Q20" s="201">
        <v>0.85</v>
      </c>
      <c r="R20" s="201">
        <v>4.99</v>
      </c>
      <c r="S20" s="201">
        <v>2.85</v>
      </c>
      <c r="T20" s="201">
        <v>0</v>
      </c>
      <c r="U20" s="201">
        <v>10.29</v>
      </c>
      <c r="V20" s="201">
        <v>1.69</v>
      </c>
      <c r="W20" s="201">
        <v>5.05</v>
      </c>
      <c r="X20" s="201">
        <v>1.4</v>
      </c>
      <c r="Y20" s="201">
        <v>0</v>
      </c>
      <c r="Z20" s="201">
        <v>34.1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8.0399999999999991</v>
      </c>
      <c r="AJ20" s="201">
        <v>0</v>
      </c>
      <c r="AK20" s="201">
        <v>7.7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78.41</v>
      </c>
      <c r="L21" s="201">
        <v>31.5</v>
      </c>
      <c r="M21" s="201">
        <v>0</v>
      </c>
      <c r="N21" s="201">
        <v>1.1299999999999999</v>
      </c>
      <c r="O21" s="201">
        <v>1.88</v>
      </c>
      <c r="P21" s="201">
        <v>2.58</v>
      </c>
      <c r="Q21" s="201">
        <v>0.85</v>
      </c>
      <c r="R21" s="201">
        <v>4.99</v>
      </c>
      <c r="S21" s="201">
        <v>2.85</v>
      </c>
      <c r="T21" s="201">
        <v>0</v>
      </c>
      <c r="U21" s="201">
        <v>10.29</v>
      </c>
      <c r="V21" s="201">
        <v>1.69</v>
      </c>
      <c r="W21" s="201">
        <v>5.05</v>
      </c>
      <c r="X21" s="201">
        <v>1.4</v>
      </c>
      <c r="Y21" s="201">
        <v>0</v>
      </c>
      <c r="Z21" s="201">
        <v>34.1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8.0399999999999991</v>
      </c>
      <c r="AJ21" s="201">
        <v>0</v>
      </c>
      <c r="AK21" s="201">
        <v>7.7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78.41</v>
      </c>
      <c r="L22" s="201">
        <v>31.5</v>
      </c>
      <c r="M22" s="201">
        <v>0</v>
      </c>
      <c r="N22" s="201">
        <v>1.1299999999999999</v>
      </c>
      <c r="O22" s="201">
        <v>1.88</v>
      </c>
      <c r="P22" s="201">
        <v>2.58</v>
      </c>
      <c r="Q22" s="201">
        <v>0.85</v>
      </c>
      <c r="R22" s="201">
        <v>4.99</v>
      </c>
      <c r="S22" s="201">
        <v>2.85</v>
      </c>
      <c r="T22" s="201">
        <v>0</v>
      </c>
      <c r="U22" s="201">
        <v>10.29</v>
      </c>
      <c r="V22" s="201">
        <v>1.69</v>
      </c>
      <c r="W22" s="201">
        <v>5.05</v>
      </c>
      <c r="X22" s="201">
        <v>1.4</v>
      </c>
      <c r="Y22" s="201">
        <v>0</v>
      </c>
      <c r="Z22" s="201">
        <v>32.68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8.0399999999999991</v>
      </c>
      <c r="AJ22" s="201">
        <v>0</v>
      </c>
      <c r="AK22" s="201">
        <v>7.7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78.41</v>
      </c>
      <c r="L23" s="201">
        <v>31.54</v>
      </c>
      <c r="M23" s="201">
        <v>0</v>
      </c>
      <c r="N23" s="201">
        <v>1.1299999999999999</v>
      </c>
      <c r="O23" s="201">
        <v>1.88</v>
      </c>
      <c r="P23" s="201">
        <v>2.58</v>
      </c>
      <c r="Q23" s="201">
        <v>0.85</v>
      </c>
      <c r="R23" s="201">
        <v>2.74</v>
      </c>
      <c r="S23" s="201">
        <v>2.85</v>
      </c>
      <c r="T23" s="201">
        <v>0</v>
      </c>
      <c r="U23" s="201">
        <v>10.29</v>
      </c>
      <c r="V23" s="201">
        <v>0.14000000000000001</v>
      </c>
      <c r="W23" s="201">
        <v>1.2</v>
      </c>
      <c r="X23" s="201">
        <v>4.47</v>
      </c>
      <c r="Y23" s="201">
        <v>0</v>
      </c>
      <c r="Z23" s="201">
        <v>2.76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8.0399999999999991</v>
      </c>
      <c r="AJ23" s="201">
        <v>0</v>
      </c>
      <c r="AK23" s="201">
        <v>7.7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78.41</v>
      </c>
      <c r="L24" s="201">
        <v>31.54</v>
      </c>
      <c r="M24" s="201">
        <v>0</v>
      </c>
      <c r="N24" s="201">
        <v>1.1299999999999999</v>
      </c>
      <c r="O24" s="201">
        <v>1.88</v>
      </c>
      <c r="P24" s="201">
        <v>2.58</v>
      </c>
      <c r="Q24" s="201">
        <v>0.85</v>
      </c>
      <c r="R24" s="201">
        <v>0.92</v>
      </c>
      <c r="S24" s="201">
        <v>2.85</v>
      </c>
      <c r="T24" s="201">
        <v>0</v>
      </c>
      <c r="U24" s="201">
        <v>10.29</v>
      </c>
      <c r="V24" s="201">
        <v>0.13</v>
      </c>
      <c r="W24" s="201">
        <v>0.44</v>
      </c>
      <c r="X24" s="201">
        <v>1.69</v>
      </c>
      <c r="Y24" s="201">
        <v>0</v>
      </c>
      <c r="Z24" s="201">
        <v>2.64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8.0399999999999991</v>
      </c>
      <c r="AJ24" s="201">
        <v>0</v>
      </c>
      <c r="AK24" s="201">
        <v>7.7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80.73</v>
      </c>
      <c r="L25" s="201">
        <v>30.57</v>
      </c>
      <c r="M25" s="201">
        <v>0</v>
      </c>
      <c r="N25" s="201">
        <v>1.1299999999999999</v>
      </c>
      <c r="O25" s="201">
        <v>1.88</v>
      </c>
      <c r="P25" s="201">
        <v>2.58</v>
      </c>
      <c r="Q25" s="201">
        <v>0.85</v>
      </c>
      <c r="R25" s="201">
        <v>0.4</v>
      </c>
      <c r="S25" s="201">
        <v>2.85</v>
      </c>
      <c r="T25" s="201">
        <v>0</v>
      </c>
      <c r="U25" s="201">
        <v>10.29</v>
      </c>
      <c r="V25" s="201">
        <v>0.13</v>
      </c>
      <c r="W25" s="201">
        <v>0.44</v>
      </c>
      <c r="X25" s="201">
        <v>1.4</v>
      </c>
      <c r="Y25" s="201">
        <v>0</v>
      </c>
      <c r="Z25" s="201">
        <v>3.2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8.0399999999999991</v>
      </c>
      <c r="AJ25" s="201">
        <v>0</v>
      </c>
      <c r="AK25" s="201">
        <v>7.7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80.73</v>
      </c>
      <c r="L26" s="201">
        <v>30.57</v>
      </c>
      <c r="M26" s="201">
        <v>0</v>
      </c>
      <c r="N26" s="201">
        <v>1.1299999999999999</v>
      </c>
      <c r="O26" s="201">
        <v>1.88</v>
      </c>
      <c r="P26" s="201">
        <v>2.58</v>
      </c>
      <c r="Q26" s="201">
        <v>0.85</v>
      </c>
      <c r="R26" s="201">
        <v>0.4</v>
      </c>
      <c r="S26" s="201">
        <v>2.85</v>
      </c>
      <c r="T26" s="201">
        <v>0</v>
      </c>
      <c r="U26" s="201">
        <v>10.29</v>
      </c>
      <c r="V26" s="201">
        <v>0.13</v>
      </c>
      <c r="W26" s="201">
        <v>0.44</v>
      </c>
      <c r="X26" s="201">
        <v>1.4</v>
      </c>
      <c r="Y26" s="201">
        <v>0</v>
      </c>
      <c r="Z26" s="201">
        <v>2.64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8.0399999999999991</v>
      </c>
      <c r="AJ26" s="201">
        <v>0</v>
      </c>
      <c r="AK26" s="201">
        <v>7.7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89.14</v>
      </c>
      <c r="L27" s="201">
        <v>32.14</v>
      </c>
      <c r="M27" s="201">
        <v>0</v>
      </c>
      <c r="N27" s="201">
        <v>1.1299999999999999</v>
      </c>
      <c r="O27" s="201">
        <v>1.88</v>
      </c>
      <c r="P27" s="201">
        <v>2.58</v>
      </c>
      <c r="Q27" s="201">
        <v>0.85</v>
      </c>
      <c r="R27" s="201">
        <v>0.4</v>
      </c>
      <c r="S27" s="201">
        <v>2.85</v>
      </c>
      <c r="T27" s="201">
        <v>0</v>
      </c>
      <c r="U27" s="201">
        <v>10.29</v>
      </c>
      <c r="V27" s="201">
        <v>0.14000000000000001</v>
      </c>
      <c r="W27" s="201">
        <v>0.44</v>
      </c>
      <c r="X27" s="201">
        <v>1.4</v>
      </c>
      <c r="Y27" s="201">
        <v>0</v>
      </c>
      <c r="Z27" s="201">
        <v>2.64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8.0399999999999991</v>
      </c>
      <c r="AJ27" s="201">
        <v>0</v>
      </c>
      <c r="AK27" s="201">
        <v>8.64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81.72</v>
      </c>
      <c r="L28" s="201">
        <v>30.57</v>
      </c>
      <c r="M28" s="201">
        <v>0</v>
      </c>
      <c r="N28" s="201">
        <v>1.1299999999999999</v>
      </c>
      <c r="O28" s="201">
        <v>1.88</v>
      </c>
      <c r="P28" s="201">
        <v>2.58</v>
      </c>
      <c r="Q28" s="201">
        <v>0.85</v>
      </c>
      <c r="R28" s="201">
        <v>0.4</v>
      </c>
      <c r="S28" s="201">
        <v>2.85</v>
      </c>
      <c r="T28" s="201">
        <v>0</v>
      </c>
      <c r="U28" s="201">
        <v>10.29</v>
      </c>
      <c r="V28" s="201">
        <v>0.14000000000000001</v>
      </c>
      <c r="W28" s="201">
        <v>0.44</v>
      </c>
      <c r="X28" s="201">
        <v>1.4</v>
      </c>
      <c r="Y28" s="201">
        <v>0</v>
      </c>
      <c r="Z28" s="201">
        <v>2.64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8.0399999999999991</v>
      </c>
      <c r="AJ28" s="201">
        <v>0</v>
      </c>
      <c r="AK28" s="201">
        <v>8.64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97.48</v>
      </c>
      <c r="L29" s="201">
        <v>2.61</v>
      </c>
      <c r="M29" s="201">
        <v>0</v>
      </c>
      <c r="N29" s="201">
        <v>1.1299999999999999</v>
      </c>
      <c r="O29" s="201">
        <v>1.88</v>
      </c>
      <c r="P29" s="201">
        <v>2.58</v>
      </c>
      <c r="Q29" s="201">
        <v>0.1</v>
      </c>
      <c r="R29" s="201">
        <v>0.73</v>
      </c>
      <c r="S29" s="201">
        <v>0.61</v>
      </c>
      <c r="T29" s="201">
        <v>0</v>
      </c>
      <c r="U29" s="201">
        <v>10.29</v>
      </c>
      <c r="V29" s="201">
        <v>0.13</v>
      </c>
      <c r="W29" s="201">
        <v>0.44</v>
      </c>
      <c r="X29" s="201">
        <v>1.4</v>
      </c>
      <c r="Y29" s="201">
        <v>0</v>
      </c>
      <c r="Z29" s="201">
        <v>2.64</v>
      </c>
      <c r="AA29" s="201">
        <v>2.2200000000000002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8.0399999999999991</v>
      </c>
      <c r="AJ29" s="201">
        <v>0</v>
      </c>
      <c r="AK29" s="201">
        <v>11.82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36.19</v>
      </c>
      <c r="L30" s="201">
        <v>2.4300000000000002</v>
      </c>
      <c r="M30" s="201">
        <v>0</v>
      </c>
      <c r="N30" s="201">
        <v>1.1299999999999999</v>
      </c>
      <c r="O30" s="201">
        <v>1.88</v>
      </c>
      <c r="P30" s="201">
        <v>2.58</v>
      </c>
      <c r="Q30" s="201">
        <v>0.1</v>
      </c>
      <c r="R30" s="201">
        <v>0.4</v>
      </c>
      <c r="S30" s="201">
        <v>0.25</v>
      </c>
      <c r="T30" s="201">
        <v>0</v>
      </c>
      <c r="U30" s="201">
        <v>10.29</v>
      </c>
      <c r="V30" s="201">
        <v>0.13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0.85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8.0399999999999991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22.44</v>
      </c>
      <c r="L31" s="201">
        <v>2.4300000000000002</v>
      </c>
      <c r="M31" s="201">
        <v>0</v>
      </c>
      <c r="N31" s="201">
        <v>1.1299999999999999</v>
      </c>
      <c r="O31" s="201">
        <v>1.88</v>
      </c>
      <c r="P31" s="201">
        <v>2.58</v>
      </c>
      <c r="Q31" s="201">
        <v>0.1</v>
      </c>
      <c r="R31" s="201">
        <v>0.4</v>
      </c>
      <c r="S31" s="201">
        <v>0.25</v>
      </c>
      <c r="T31" s="201">
        <v>0</v>
      </c>
      <c r="U31" s="201">
        <v>10.29</v>
      </c>
      <c r="V31" s="201">
        <v>0.66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0.85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8.0399999999999991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6.13</v>
      </c>
      <c r="L32" s="201">
        <v>2.4300000000000002</v>
      </c>
      <c r="M32" s="201">
        <v>0</v>
      </c>
      <c r="N32" s="201">
        <v>1.1299999999999999</v>
      </c>
      <c r="O32" s="201">
        <v>1.88</v>
      </c>
      <c r="P32" s="201">
        <v>2.58</v>
      </c>
      <c r="Q32" s="201">
        <v>0.1</v>
      </c>
      <c r="R32" s="201">
        <v>0.4</v>
      </c>
      <c r="S32" s="201">
        <v>0.25</v>
      </c>
      <c r="T32" s="201">
        <v>0</v>
      </c>
      <c r="U32" s="201">
        <v>10.29</v>
      </c>
      <c r="V32" s="201">
        <v>0.84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0.85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8.0399999999999991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6.09</v>
      </c>
      <c r="L33" s="201">
        <v>2.4300000000000002</v>
      </c>
      <c r="M33" s="201">
        <v>0</v>
      </c>
      <c r="N33" s="201">
        <v>1.1299999999999999</v>
      </c>
      <c r="O33" s="201">
        <v>1.88</v>
      </c>
      <c r="P33" s="201">
        <v>2.58</v>
      </c>
      <c r="Q33" s="201">
        <v>0.1</v>
      </c>
      <c r="R33" s="201">
        <v>0.4</v>
      </c>
      <c r="S33" s="201">
        <v>0.25</v>
      </c>
      <c r="T33" s="201">
        <v>0</v>
      </c>
      <c r="U33" s="201">
        <v>10.29</v>
      </c>
      <c r="V33" s="201">
        <v>1.01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0.85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8.0399999999999991</v>
      </c>
      <c r="AJ33" s="201">
        <v>0</v>
      </c>
      <c r="AK33" s="201">
        <v>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6.09</v>
      </c>
      <c r="L34" s="201">
        <v>2.4300000000000002</v>
      </c>
      <c r="M34" s="201">
        <v>0</v>
      </c>
      <c r="N34" s="201">
        <v>1.1299999999999999</v>
      </c>
      <c r="O34" s="201">
        <v>1.88</v>
      </c>
      <c r="P34" s="201">
        <v>2.58</v>
      </c>
      <c r="Q34" s="201">
        <v>0.1</v>
      </c>
      <c r="R34" s="201">
        <v>0.4</v>
      </c>
      <c r="S34" s="201">
        <v>0.25</v>
      </c>
      <c r="T34" s="201">
        <v>0</v>
      </c>
      <c r="U34" s="201">
        <v>10.29</v>
      </c>
      <c r="V34" s="201">
        <v>1.19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8.0399999999999991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6.09</v>
      </c>
      <c r="L35" s="201">
        <v>2.4300000000000002</v>
      </c>
      <c r="M35" s="201">
        <v>0</v>
      </c>
      <c r="N35" s="201">
        <v>1.1299999999999999</v>
      </c>
      <c r="O35" s="201">
        <v>1.88</v>
      </c>
      <c r="P35" s="201">
        <v>2.58</v>
      </c>
      <c r="Q35" s="201">
        <v>0.1</v>
      </c>
      <c r="R35" s="201">
        <v>0.4</v>
      </c>
      <c r="S35" s="201">
        <v>0.25</v>
      </c>
      <c r="T35" s="201">
        <v>0</v>
      </c>
      <c r="U35" s="201">
        <v>10.29</v>
      </c>
      <c r="V35" s="201">
        <v>1.19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8.0399999999999991</v>
      </c>
      <c r="AJ35" s="201">
        <v>0</v>
      </c>
      <c r="AK35" s="201">
        <v>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6.09</v>
      </c>
      <c r="L36" s="201">
        <v>2.4300000000000002</v>
      </c>
      <c r="M36" s="201">
        <v>0</v>
      </c>
      <c r="N36" s="201">
        <v>1.1299999999999999</v>
      </c>
      <c r="O36" s="201">
        <v>1.88</v>
      </c>
      <c r="P36" s="201">
        <v>2.58</v>
      </c>
      <c r="Q36" s="201">
        <v>0.1</v>
      </c>
      <c r="R36" s="201">
        <v>0.4</v>
      </c>
      <c r="S36" s="201">
        <v>0.25</v>
      </c>
      <c r="T36" s="201">
        <v>0</v>
      </c>
      <c r="U36" s="201">
        <v>10.29</v>
      </c>
      <c r="V36" s="201">
        <v>1.37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0.85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8.0399999999999991</v>
      </c>
      <c r="AJ36" s="201">
        <v>0</v>
      </c>
      <c r="AK36" s="201">
        <v>2.6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6.09</v>
      </c>
      <c r="L37" s="201">
        <v>2.4300000000000002</v>
      </c>
      <c r="M37" s="201">
        <v>0</v>
      </c>
      <c r="N37" s="201">
        <v>1.1299999999999999</v>
      </c>
      <c r="O37" s="201">
        <v>1.88</v>
      </c>
      <c r="P37" s="201">
        <v>2.58</v>
      </c>
      <c r="Q37" s="201">
        <v>0.1</v>
      </c>
      <c r="R37" s="201">
        <v>0.4</v>
      </c>
      <c r="S37" s="201">
        <v>0.25</v>
      </c>
      <c r="T37" s="201">
        <v>0</v>
      </c>
      <c r="U37" s="201">
        <v>10.29</v>
      </c>
      <c r="V37" s="201">
        <v>1.37</v>
      </c>
      <c r="W37" s="201">
        <v>0.44</v>
      </c>
      <c r="X37" s="201">
        <v>1.4</v>
      </c>
      <c r="Y37" s="201">
        <v>0</v>
      </c>
      <c r="Z37" s="201">
        <v>2.64</v>
      </c>
      <c r="AA37" s="201">
        <v>0.85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8.0399999999999991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6.09</v>
      </c>
      <c r="L38" s="201">
        <v>2.4300000000000002</v>
      </c>
      <c r="M38" s="201">
        <v>0</v>
      </c>
      <c r="N38" s="201">
        <v>1.1299999999999999</v>
      </c>
      <c r="O38" s="201">
        <v>1.88</v>
      </c>
      <c r="P38" s="201">
        <v>2.58</v>
      </c>
      <c r="Q38" s="201">
        <v>0.1</v>
      </c>
      <c r="R38" s="201">
        <v>0.4</v>
      </c>
      <c r="S38" s="201">
        <v>0.25</v>
      </c>
      <c r="T38" s="201">
        <v>0</v>
      </c>
      <c r="U38" s="201">
        <v>10.29</v>
      </c>
      <c r="V38" s="201">
        <v>1.72</v>
      </c>
      <c r="W38" s="201">
        <v>0.44</v>
      </c>
      <c r="X38" s="201">
        <v>1.4</v>
      </c>
      <c r="Y38" s="201">
        <v>0</v>
      </c>
      <c r="Z38" s="201">
        <v>2.64</v>
      </c>
      <c r="AA38" s="201">
        <v>0.85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8.0399999999999991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6.09</v>
      </c>
      <c r="L39" s="201">
        <v>2.4300000000000002</v>
      </c>
      <c r="M39" s="201">
        <v>0</v>
      </c>
      <c r="N39" s="201">
        <v>1.1299999999999999</v>
      </c>
      <c r="O39" s="201">
        <v>1.88</v>
      </c>
      <c r="P39" s="201">
        <v>2.58</v>
      </c>
      <c r="Q39" s="201">
        <v>0.1</v>
      </c>
      <c r="R39" s="201">
        <v>0.4</v>
      </c>
      <c r="S39" s="201">
        <v>0.25</v>
      </c>
      <c r="T39" s="201">
        <v>0</v>
      </c>
      <c r="U39" s="201">
        <v>10.29</v>
      </c>
      <c r="V39" s="201">
        <v>1.78</v>
      </c>
      <c r="W39" s="201">
        <v>0.44</v>
      </c>
      <c r="X39" s="201">
        <v>1.4</v>
      </c>
      <c r="Y39" s="201">
        <v>0</v>
      </c>
      <c r="Z39" s="201">
        <v>2.64</v>
      </c>
      <c r="AA39" s="201">
        <v>0.85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8.0399999999999991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80.489999999999995</v>
      </c>
      <c r="L40" s="201">
        <v>2.4300000000000002</v>
      </c>
      <c r="M40" s="201">
        <v>0</v>
      </c>
      <c r="N40" s="201">
        <v>1.1299999999999999</v>
      </c>
      <c r="O40" s="201">
        <v>1.88</v>
      </c>
      <c r="P40" s="201">
        <v>2.58</v>
      </c>
      <c r="Q40" s="201">
        <v>0.1</v>
      </c>
      <c r="R40" s="201">
        <v>0.4</v>
      </c>
      <c r="S40" s="201">
        <v>0.25</v>
      </c>
      <c r="T40" s="201">
        <v>0</v>
      </c>
      <c r="U40" s="201">
        <v>10.29</v>
      </c>
      <c r="V40" s="201">
        <v>1.78</v>
      </c>
      <c r="W40" s="201">
        <v>0.44</v>
      </c>
      <c r="X40" s="201">
        <v>1.4</v>
      </c>
      <c r="Y40" s="201">
        <v>0</v>
      </c>
      <c r="Z40" s="201">
        <v>2.64</v>
      </c>
      <c r="AA40" s="201">
        <v>0.85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8.0399999999999991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80.489999999999995</v>
      </c>
      <c r="L41" s="201">
        <v>2.4300000000000002</v>
      </c>
      <c r="M41" s="201">
        <v>0</v>
      </c>
      <c r="N41" s="201">
        <v>1.1299999999999999</v>
      </c>
      <c r="O41" s="201">
        <v>1.88</v>
      </c>
      <c r="P41" s="201">
        <v>2.58</v>
      </c>
      <c r="Q41" s="201">
        <v>0.1</v>
      </c>
      <c r="R41" s="201">
        <v>0.4</v>
      </c>
      <c r="S41" s="201">
        <v>0.25</v>
      </c>
      <c r="T41" s="201">
        <v>0</v>
      </c>
      <c r="U41" s="201">
        <v>10.29</v>
      </c>
      <c r="V41" s="201">
        <v>1.79</v>
      </c>
      <c r="W41" s="201">
        <v>0.44</v>
      </c>
      <c r="X41" s="201">
        <v>1.4</v>
      </c>
      <c r="Y41" s="201">
        <v>0</v>
      </c>
      <c r="Z41" s="201">
        <v>2.11</v>
      </c>
      <c r="AA41" s="201">
        <v>0.65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8.0399999999999991</v>
      </c>
      <c r="AJ41" s="201">
        <v>0</v>
      </c>
      <c r="AK41" s="201">
        <v>9.86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80.489999999999995</v>
      </c>
      <c r="L42" s="201">
        <v>30.57</v>
      </c>
      <c r="M42" s="201">
        <v>0</v>
      </c>
      <c r="N42" s="201">
        <v>1.1299999999999999</v>
      </c>
      <c r="O42" s="201">
        <v>1.88</v>
      </c>
      <c r="P42" s="201">
        <v>2.58</v>
      </c>
      <c r="Q42" s="201">
        <v>0.1</v>
      </c>
      <c r="R42" s="201">
        <v>0.4</v>
      </c>
      <c r="S42" s="201">
        <v>0.25</v>
      </c>
      <c r="T42" s="201">
        <v>0</v>
      </c>
      <c r="U42" s="201">
        <v>10.29</v>
      </c>
      <c r="V42" s="201">
        <v>1.78</v>
      </c>
      <c r="W42" s="201">
        <v>0.44</v>
      </c>
      <c r="X42" s="201">
        <v>1.4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8.0399999999999991</v>
      </c>
      <c r="AJ42" s="201">
        <v>0</v>
      </c>
      <c r="AK42" s="201">
        <v>9.86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68.02</v>
      </c>
      <c r="L43" s="201">
        <v>30.57</v>
      </c>
      <c r="M43" s="201">
        <v>0</v>
      </c>
      <c r="N43" s="201">
        <v>1.1299999999999999</v>
      </c>
      <c r="O43" s="201">
        <v>1.88</v>
      </c>
      <c r="P43" s="201">
        <v>2.58</v>
      </c>
      <c r="Q43" s="201">
        <v>0.85</v>
      </c>
      <c r="R43" s="201">
        <v>0.4</v>
      </c>
      <c r="S43" s="201">
        <v>2.7</v>
      </c>
      <c r="T43" s="201">
        <v>0</v>
      </c>
      <c r="U43" s="201">
        <v>10.29</v>
      </c>
      <c r="V43" s="201">
        <v>1.79</v>
      </c>
      <c r="W43" s="201">
        <v>0.44</v>
      </c>
      <c r="X43" s="201">
        <v>1.4</v>
      </c>
      <c r="Y43" s="201">
        <v>0</v>
      </c>
      <c r="Z43" s="201">
        <v>7.7</v>
      </c>
      <c r="AA43" s="201">
        <v>5.72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8.0399999999999991</v>
      </c>
      <c r="AJ43" s="201">
        <v>0</v>
      </c>
      <c r="AK43" s="201">
        <v>9.86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59.17</v>
      </c>
      <c r="L44" s="201">
        <v>30.57</v>
      </c>
      <c r="M44" s="201">
        <v>0</v>
      </c>
      <c r="N44" s="201">
        <v>1.1299999999999999</v>
      </c>
      <c r="O44" s="201">
        <v>1.88</v>
      </c>
      <c r="P44" s="201">
        <v>2.58</v>
      </c>
      <c r="Q44" s="201">
        <v>0.85</v>
      </c>
      <c r="R44" s="201">
        <v>0.4</v>
      </c>
      <c r="S44" s="201">
        <v>2.85</v>
      </c>
      <c r="T44" s="201">
        <v>0</v>
      </c>
      <c r="U44" s="201">
        <v>10.29</v>
      </c>
      <c r="V44" s="201">
        <v>1.79</v>
      </c>
      <c r="W44" s="201">
        <v>0.44</v>
      </c>
      <c r="X44" s="201">
        <v>1.4</v>
      </c>
      <c r="Y44" s="201">
        <v>0</v>
      </c>
      <c r="Z44" s="201">
        <v>2.11</v>
      </c>
      <c r="AA44" s="201">
        <v>5.72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8.0399999999999991</v>
      </c>
      <c r="AJ44" s="201">
        <v>0</v>
      </c>
      <c r="AK44" s="201">
        <v>9.86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77.91</v>
      </c>
      <c r="L45" s="201">
        <v>30.57</v>
      </c>
      <c r="M45" s="201">
        <v>0</v>
      </c>
      <c r="N45" s="201">
        <v>1.1299999999999999</v>
      </c>
      <c r="O45" s="201">
        <v>1.88</v>
      </c>
      <c r="P45" s="201">
        <v>2.58</v>
      </c>
      <c r="Q45" s="201">
        <v>0.84</v>
      </c>
      <c r="R45" s="201">
        <v>4.99</v>
      </c>
      <c r="S45" s="201">
        <v>2.85</v>
      </c>
      <c r="T45" s="201">
        <v>0</v>
      </c>
      <c r="U45" s="201">
        <v>10.29</v>
      </c>
      <c r="V45" s="201">
        <v>1.79</v>
      </c>
      <c r="W45" s="201">
        <v>0.44</v>
      </c>
      <c r="X45" s="201">
        <v>1.4</v>
      </c>
      <c r="Y45" s="201">
        <v>0</v>
      </c>
      <c r="Z45" s="201">
        <v>2.11</v>
      </c>
      <c r="AA45" s="201">
        <v>5.72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8.0399999999999991</v>
      </c>
      <c r="AJ45" s="201">
        <v>0</v>
      </c>
      <c r="AK45" s="201">
        <v>9.86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79.61</v>
      </c>
      <c r="L46" s="201">
        <v>30.57</v>
      </c>
      <c r="M46" s="201">
        <v>0</v>
      </c>
      <c r="N46" s="201">
        <v>1.1299999999999999</v>
      </c>
      <c r="O46" s="201">
        <v>1.88</v>
      </c>
      <c r="P46" s="201">
        <v>2.58</v>
      </c>
      <c r="Q46" s="201">
        <v>0.84</v>
      </c>
      <c r="R46" s="201">
        <v>4.99</v>
      </c>
      <c r="S46" s="201">
        <v>2.85</v>
      </c>
      <c r="T46" s="201">
        <v>0</v>
      </c>
      <c r="U46" s="201">
        <v>10.29</v>
      </c>
      <c r="V46" s="201">
        <v>1.79</v>
      </c>
      <c r="W46" s="201">
        <v>0.44</v>
      </c>
      <c r="X46" s="201">
        <v>1.4</v>
      </c>
      <c r="Y46" s="201">
        <v>0</v>
      </c>
      <c r="Z46" s="201">
        <v>2.11</v>
      </c>
      <c r="AA46" s="201">
        <v>5.72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8.0399999999999991</v>
      </c>
      <c r="AJ46" s="201">
        <v>0</v>
      </c>
      <c r="AK46" s="201">
        <v>9.86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79.61</v>
      </c>
      <c r="L47" s="201">
        <v>30.57</v>
      </c>
      <c r="M47" s="201">
        <v>0</v>
      </c>
      <c r="N47" s="201">
        <v>1.1299999999999999</v>
      </c>
      <c r="O47" s="201">
        <v>1.88</v>
      </c>
      <c r="P47" s="201">
        <v>2.58</v>
      </c>
      <c r="Q47" s="201">
        <v>0.77</v>
      </c>
      <c r="R47" s="201">
        <v>4.99</v>
      </c>
      <c r="S47" s="201">
        <v>2.85</v>
      </c>
      <c r="T47" s="201">
        <v>0</v>
      </c>
      <c r="U47" s="201">
        <v>10.29</v>
      </c>
      <c r="V47" s="201">
        <v>1.79</v>
      </c>
      <c r="W47" s="201">
        <v>0.44</v>
      </c>
      <c r="X47" s="201">
        <v>1.4</v>
      </c>
      <c r="Y47" s="201">
        <v>0</v>
      </c>
      <c r="Z47" s="201">
        <v>2.11</v>
      </c>
      <c r="AA47" s="201">
        <v>5.72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8.0399999999999991</v>
      </c>
      <c r="AJ47" s="201">
        <v>0</v>
      </c>
      <c r="AK47" s="201">
        <v>8.64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79.61</v>
      </c>
      <c r="L48" s="201">
        <v>30.57</v>
      </c>
      <c r="M48" s="201">
        <v>0</v>
      </c>
      <c r="N48" s="201">
        <v>1.1299999999999999</v>
      </c>
      <c r="O48" s="201">
        <v>1.88</v>
      </c>
      <c r="P48" s="201">
        <v>2.58</v>
      </c>
      <c r="Q48" s="201">
        <v>0.85</v>
      </c>
      <c r="R48" s="201">
        <v>5</v>
      </c>
      <c r="S48" s="201">
        <v>2.85</v>
      </c>
      <c r="T48" s="201">
        <v>0</v>
      </c>
      <c r="U48" s="201">
        <v>10.29</v>
      </c>
      <c r="V48" s="201">
        <v>1.79</v>
      </c>
      <c r="W48" s="201">
        <v>0.44</v>
      </c>
      <c r="X48" s="201">
        <v>1.4</v>
      </c>
      <c r="Y48" s="201">
        <v>0</v>
      </c>
      <c r="Z48" s="201">
        <v>2.11</v>
      </c>
      <c r="AA48" s="201">
        <v>5.72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8.0399999999999991</v>
      </c>
      <c r="AJ48" s="201">
        <v>0</v>
      </c>
      <c r="AK48" s="201">
        <v>8.64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76.36</v>
      </c>
      <c r="L49" s="201">
        <v>29.61</v>
      </c>
      <c r="M49" s="201">
        <v>0</v>
      </c>
      <c r="N49" s="201">
        <v>1.1299999999999999</v>
      </c>
      <c r="O49" s="201">
        <v>1.88</v>
      </c>
      <c r="P49" s="201">
        <v>2.58</v>
      </c>
      <c r="Q49" s="201">
        <v>0.85</v>
      </c>
      <c r="R49" s="201">
        <v>5</v>
      </c>
      <c r="S49" s="201">
        <v>2.85</v>
      </c>
      <c r="T49" s="201">
        <v>0</v>
      </c>
      <c r="U49" s="201">
        <v>18.579999999999998</v>
      </c>
      <c r="V49" s="201">
        <v>1.78</v>
      </c>
      <c r="W49" s="201">
        <v>0.44</v>
      </c>
      <c r="X49" s="201">
        <v>1.4</v>
      </c>
      <c r="Y49" s="201">
        <v>0</v>
      </c>
      <c r="Z49" s="201">
        <v>2.11</v>
      </c>
      <c r="AA49" s="201">
        <v>5.72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8.0399999999999991</v>
      </c>
      <c r="AJ49" s="201">
        <v>0</v>
      </c>
      <c r="AK49" s="201">
        <v>8.64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76.36</v>
      </c>
      <c r="L50" s="201">
        <v>29.61</v>
      </c>
      <c r="M50" s="201">
        <v>0</v>
      </c>
      <c r="N50" s="201">
        <v>1.1299999999999999</v>
      </c>
      <c r="O50" s="201">
        <v>1.88</v>
      </c>
      <c r="P50" s="201">
        <v>2.58</v>
      </c>
      <c r="Q50" s="201">
        <v>0.85</v>
      </c>
      <c r="R50" s="201">
        <v>5</v>
      </c>
      <c r="S50" s="201">
        <v>2.85</v>
      </c>
      <c r="T50" s="201">
        <v>0</v>
      </c>
      <c r="U50" s="201">
        <v>16.809999999999999</v>
      </c>
      <c r="V50" s="201">
        <v>1.78</v>
      </c>
      <c r="W50" s="201">
        <v>0.44</v>
      </c>
      <c r="X50" s="201">
        <v>1.4</v>
      </c>
      <c r="Y50" s="201">
        <v>0</v>
      </c>
      <c r="Z50" s="201">
        <v>2.11</v>
      </c>
      <c r="AA50" s="201">
        <v>5.72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8.0399999999999991</v>
      </c>
      <c r="AJ50" s="201">
        <v>0</v>
      </c>
      <c r="AK50" s="201">
        <v>8.64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76.64</v>
      </c>
      <c r="L51" s="201">
        <v>29.61</v>
      </c>
      <c r="M51" s="201">
        <v>0</v>
      </c>
      <c r="N51" s="201">
        <v>1.1299999999999999</v>
      </c>
      <c r="O51" s="201">
        <v>1.88</v>
      </c>
      <c r="P51" s="201">
        <v>2.58</v>
      </c>
      <c r="Q51" s="201">
        <v>0.85</v>
      </c>
      <c r="R51" s="201">
        <v>4.99</v>
      </c>
      <c r="S51" s="201">
        <v>2.7</v>
      </c>
      <c r="T51" s="201">
        <v>0</v>
      </c>
      <c r="U51" s="201">
        <v>11.76</v>
      </c>
      <c r="V51" s="201">
        <v>1.78</v>
      </c>
      <c r="W51" s="201">
        <v>0.44</v>
      </c>
      <c r="X51" s="201">
        <v>1.4</v>
      </c>
      <c r="Y51" s="201">
        <v>0</v>
      </c>
      <c r="Z51" s="201">
        <v>19.84</v>
      </c>
      <c r="AA51" s="201">
        <v>5.72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8.0399999999999991</v>
      </c>
      <c r="AJ51" s="201">
        <v>0</v>
      </c>
      <c r="AK51" s="201">
        <v>8.64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76.64</v>
      </c>
      <c r="L52" s="201">
        <v>29.61</v>
      </c>
      <c r="M52" s="201">
        <v>0</v>
      </c>
      <c r="N52" s="201">
        <v>1.1299999999999999</v>
      </c>
      <c r="O52" s="201">
        <v>1.88</v>
      </c>
      <c r="P52" s="201">
        <v>2.58</v>
      </c>
      <c r="Q52" s="201">
        <v>0.85</v>
      </c>
      <c r="R52" s="201">
        <v>4.99</v>
      </c>
      <c r="S52" s="201">
        <v>2.85</v>
      </c>
      <c r="T52" s="201">
        <v>0</v>
      </c>
      <c r="U52" s="201">
        <v>11.38</v>
      </c>
      <c r="V52" s="201">
        <v>1.78</v>
      </c>
      <c r="W52" s="201">
        <v>0.44</v>
      </c>
      <c r="X52" s="201">
        <v>1.4</v>
      </c>
      <c r="Y52" s="201">
        <v>0</v>
      </c>
      <c r="Z52" s="201">
        <v>19.84</v>
      </c>
      <c r="AA52" s="201">
        <v>5.72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8.0399999999999991</v>
      </c>
      <c r="AJ52" s="201">
        <v>0</v>
      </c>
      <c r="AK52" s="201">
        <v>8.64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76.64</v>
      </c>
      <c r="L53" s="201">
        <v>29.61</v>
      </c>
      <c r="M53" s="201">
        <v>0</v>
      </c>
      <c r="N53" s="201">
        <v>1.1299999999999999</v>
      </c>
      <c r="O53" s="201">
        <v>1.88</v>
      </c>
      <c r="P53" s="201">
        <v>2.58</v>
      </c>
      <c r="Q53" s="201">
        <v>0.85</v>
      </c>
      <c r="R53" s="201">
        <v>4.99</v>
      </c>
      <c r="S53" s="201">
        <v>2.85</v>
      </c>
      <c r="T53" s="201">
        <v>0</v>
      </c>
      <c r="U53" s="201">
        <v>11.38</v>
      </c>
      <c r="V53" s="201">
        <v>1.78</v>
      </c>
      <c r="W53" s="201">
        <v>0.44</v>
      </c>
      <c r="X53" s="201">
        <v>1.4</v>
      </c>
      <c r="Y53" s="201">
        <v>0</v>
      </c>
      <c r="Z53" s="201">
        <v>19.84</v>
      </c>
      <c r="AA53" s="201">
        <v>5.72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8.0399999999999991</v>
      </c>
      <c r="AJ53" s="201">
        <v>0</v>
      </c>
      <c r="AK53" s="201">
        <v>8.64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76.64</v>
      </c>
      <c r="L54" s="201">
        <v>29.61</v>
      </c>
      <c r="M54" s="201">
        <v>0</v>
      </c>
      <c r="N54" s="201">
        <v>1.1299999999999999</v>
      </c>
      <c r="O54" s="201">
        <v>1.88</v>
      </c>
      <c r="P54" s="201">
        <v>2.58</v>
      </c>
      <c r="Q54" s="201">
        <v>0.85</v>
      </c>
      <c r="R54" s="201">
        <v>4.99</v>
      </c>
      <c r="S54" s="201">
        <v>2.85</v>
      </c>
      <c r="T54" s="201">
        <v>0</v>
      </c>
      <c r="U54" s="201">
        <v>11.38</v>
      </c>
      <c r="V54" s="201">
        <v>3.34</v>
      </c>
      <c r="W54" s="201">
        <v>5.05</v>
      </c>
      <c r="X54" s="201">
        <v>17.25</v>
      </c>
      <c r="Y54" s="201">
        <v>0</v>
      </c>
      <c r="Z54" s="201">
        <v>19.84</v>
      </c>
      <c r="AA54" s="201">
        <v>5.72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8.0399999999999991</v>
      </c>
      <c r="AJ54" s="201">
        <v>0</v>
      </c>
      <c r="AK54" s="201">
        <v>8.64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76.64</v>
      </c>
      <c r="L55" s="201">
        <v>29.61</v>
      </c>
      <c r="M55" s="201">
        <v>0</v>
      </c>
      <c r="N55" s="201">
        <v>1.1299999999999999</v>
      </c>
      <c r="O55" s="201">
        <v>0</v>
      </c>
      <c r="P55" s="201">
        <v>2.57</v>
      </c>
      <c r="Q55" s="201">
        <v>0.85</v>
      </c>
      <c r="R55" s="201">
        <v>4.99</v>
      </c>
      <c r="S55" s="201">
        <v>2.85</v>
      </c>
      <c r="T55" s="201">
        <v>0</v>
      </c>
      <c r="U55" s="201">
        <v>11.38</v>
      </c>
      <c r="V55" s="201">
        <v>3.34</v>
      </c>
      <c r="W55" s="201">
        <v>5.05</v>
      </c>
      <c r="X55" s="201">
        <v>17.25</v>
      </c>
      <c r="Y55" s="201">
        <v>0</v>
      </c>
      <c r="Z55" s="201">
        <v>19.84</v>
      </c>
      <c r="AA55" s="201">
        <v>5.72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8.0399999999999991</v>
      </c>
      <c r="AJ55" s="201">
        <v>0</v>
      </c>
      <c r="AK55" s="201">
        <v>8.64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76.64</v>
      </c>
      <c r="L56" s="201">
        <v>29.61</v>
      </c>
      <c r="M56" s="201">
        <v>0</v>
      </c>
      <c r="N56" s="201">
        <v>1.1299999999999999</v>
      </c>
      <c r="O56" s="201">
        <v>1.88</v>
      </c>
      <c r="P56" s="201">
        <v>2.57</v>
      </c>
      <c r="Q56" s="201">
        <v>0.85</v>
      </c>
      <c r="R56" s="201">
        <v>4.99</v>
      </c>
      <c r="S56" s="201">
        <v>2.85</v>
      </c>
      <c r="T56" s="201">
        <v>0</v>
      </c>
      <c r="U56" s="201">
        <v>11.38</v>
      </c>
      <c r="V56" s="201">
        <v>3.34</v>
      </c>
      <c r="W56" s="201">
        <v>5.05</v>
      </c>
      <c r="X56" s="201">
        <v>17.25</v>
      </c>
      <c r="Y56" s="201">
        <v>0</v>
      </c>
      <c r="Z56" s="201">
        <v>19.84</v>
      </c>
      <c r="AA56" s="201">
        <v>5.72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8.0399999999999991</v>
      </c>
      <c r="AJ56" s="201">
        <v>0</v>
      </c>
      <c r="AK56" s="201">
        <v>8.64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76.64</v>
      </c>
      <c r="L57" s="201">
        <v>29.61</v>
      </c>
      <c r="M57" s="201">
        <v>0</v>
      </c>
      <c r="N57" s="201">
        <v>1.1299999999999999</v>
      </c>
      <c r="O57" s="201">
        <v>1.88</v>
      </c>
      <c r="P57" s="201">
        <v>2.57</v>
      </c>
      <c r="Q57" s="201">
        <v>0.85</v>
      </c>
      <c r="R57" s="201">
        <v>4.99</v>
      </c>
      <c r="S57" s="201">
        <v>2.85</v>
      </c>
      <c r="T57" s="201">
        <v>0</v>
      </c>
      <c r="U57" s="201">
        <v>11.38</v>
      </c>
      <c r="V57" s="201">
        <v>3.34</v>
      </c>
      <c r="W57" s="201">
        <v>5.05</v>
      </c>
      <c r="X57" s="201">
        <v>17.25</v>
      </c>
      <c r="Y57" s="201">
        <v>0</v>
      </c>
      <c r="Z57" s="201">
        <v>19.84</v>
      </c>
      <c r="AA57" s="201">
        <v>5.72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8.0399999999999991</v>
      </c>
      <c r="AJ57" s="201">
        <v>0</v>
      </c>
      <c r="AK57" s="201">
        <v>8.64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76.64</v>
      </c>
      <c r="L58" s="201">
        <v>29.61</v>
      </c>
      <c r="M58" s="201">
        <v>0</v>
      </c>
      <c r="N58" s="201">
        <v>1.1299999999999999</v>
      </c>
      <c r="O58" s="201">
        <v>1.88</v>
      </c>
      <c r="P58" s="201">
        <v>2.57</v>
      </c>
      <c r="Q58" s="201">
        <v>0.85</v>
      </c>
      <c r="R58" s="201">
        <v>4.99</v>
      </c>
      <c r="S58" s="201">
        <v>2.85</v>
      </c>
      <c r="T58" s="201">
        <v>0</v>
      </c>
      <c r="U58" s="201">
        <v>11.38</v>
      </c>
      <c r="V58" s="201">
        <v>3.34</v>
      </c>
      <c r="W58" s="201">
        <v>5.05</v>
      </c>
      <c r="X58" s="201">
        <v>17.25</v>
      </c>
      <c r="Y58" s="201">
        <v>0</v>
      </c>
      <c r="Z58" s="201">
        <v>19.84</v>
      </c>
      <c r="AA58" s="201">
        <v>5.72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8.0399999999999991</v>
      </c>
      <c r="AJ58" s="201">
        <v>0</v>
      </c>
      <c r="AK58" s="201">
        <v>8.64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76.64</v>
      </c>
      <c r="L59" s="201">
        <v>29.61</v>
      </c>
      <c r="M59" s="201">
        <v>0</v>
      </c>
      <c r="N59" s="201">
        <v>1.1299999999999999</v>
      </c>
      <c r="O59" s="201">
        <v>1.88</v>
      </c>
      <c r="P59" s="201">
        <v>2.57</v>
      </c>
      <c r="Q59" s="201">
        <v>0.85</v>
      </c>
      <c r="R59" s="201">
        <v>4.99</v>
      </c>
      <c r="S59" s="201">
        <v>2.85</v>
      </c>
      <c r="T59" s="201">
        <v>0</v>
      </c>
      <c r="U59" s="201">
        <v>11.38</v>
      </c>
      <c r="V59" s="201">
        <v>3.34</v>
      </c>
      <c r="W59" s="201">
        <v>5.05</v>
      </c>
      <c r="X59" s="201">
        <v>17.25</v>
      </c>
      <c r="Y59" s="201">
        <v>0</v>
      </c>
      <c r="Z59" s="201">
        <v>19.84</v>
      </c>
      <c r="AA59" s="201">
        <v>5.72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8.0399999999999991</v>
      </c>
      <c r="AJ59" s="201">
        <v>0</v>
      </c>
      <c r="AK59" s="201">
        <v>8.64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76.64</v>
      </c>
      <c r="L60" s="201">
        <v>29.61</v>
      </c>
      <c r="M60" s="201">
        <v>0</v>
      </c>
      <c r="N60" s="201">
        <v>1.1299999999999999</v>
      </c>
      <c r="O60" s="201">
        <v>1.88</v>
      </c>
      <c r="P60" s="201">
        <v>2.57</v>
      </c>
      <c r="Q60" s="201">
        <v>0.85</v>
      </c>
      <c r="R60" s="201">
        <v>4.99</v>
      </c>
      <c r="S60" s="201">
        <v>2.85</v>
      </c>
      <c r="T60" s="201">
        <v>0</v>
      </c>
      <c r="U60" s="201">
        <v>11.38</v>
      </c>
      <c r="V60" s="201">
        <v>3.34</v>
      </c>
      <c r="W60" s="201">
        <v>5.05</v>
      </c>
      <c r="X60" s="201">
        <v>17.25</v>
      </c>
      <c r="Y60" s="201">
        <v>0</v>
      </c>
      <c r="Z60" s="201">
        <v>19.84</v>
      </c>
      <c r="AA60" s="201">
        <v>5.72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8.0399999999999991</v>
      </c>
      <c r="AJ60" s="201">
        <v>0</v>
      </c>
      <c r="AK60" s="201">
        <v>8.64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76.64</v>
      </c>
      <c r="L61" s="201">
        <v>29.61</v>
      </c>
      <c r="M61" s="201">
        <v>0</v>
      </c>
      <c r="N61" s="201">
        <v>1.1299999999999999</v>
      </c>
      <c r="O61" s="201">
        <v>1.88</v>
      </c>
      <c r="P61" s="201">
        <v>2.58</v>
      </c>
      <c r="Q61" s="201">
        <v>0.85</v>
      </c>
      <c r="R61" s="201">
        <v>4.99</v>
      </c>
      <c r="S61" s="201">
        <v>2.85</v>
      </c>
      <c r="T61" s="201">
        <v>0</v>
      </c>
      <c r="U61" s="201">
        <v>13.36</v>
      </c>
      <c r="V61" s="201">
        <v>3.34</v>
      </c>
      <c r="W61" s="201">
        <v>5.05</v>
      </c>
      <c r="X61" s="201">
        <v>17.25</v>
      </c>
      <c r="Y61" s="201">
        <v>0</v>
      </c>
      <c r="Z61" s="201">
        <v>19.84</v>
      </c>
      <c r="AA61" s="201">
        <v>5.72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8.0399999999999991</v>
      </c>
      <c r="AJ61" s="201">
        <v>0</v>
      </c>
      <c r="AK61" s="201">
        <v>8.64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76.64</v>
      </c>
      <c r="L62" s="201">
        <v>29.61</v>
      </c>
      <c r="M62" s="201">
        <v>0</v>
      </c>
      <c r="N62" s="201">
        <v>1.1299999999999999</v>
      </c>
      <c r="O62" s="201">
        <v>1.88</v>
      </c>
      <c r="P62" s="201">
        <v>2.58</v>
      </c>
      <c r="Q62" s="201">
        <v>0.85</v>
      </c>
      <c r="R62" s="201">
        <v>4.99</v>
      </c>
      <c r="S62" s="201">
        <v>2.85</v>
      </c>
      <c r="T62" s="201">
        <v>0</v>
      </c>
      <c r="U62" s="201">
        <v>13.36</v>
      </c>
      <c r="V62" s="201">
        <v>3.34</v>
      </c>
      <c r="W62" s="201">
        <v>5.05</v>
      </c>
      <c r="X62" s="201">
        <v>17.25</v>
      </c>
      <c r="Y62" s="201">
        <v>0</v>
      </c>
      <c r="Z62" s="201">
        <v>19.84</v>
      </c>
      <c r="AA62" s="201">
        <v>5.72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8.0399999999999991</v>
      </c>
      <c r="AJ62" s="201">
        <v>0</v>
      </c>
      <c r="AK62" s="201">
        <v>8.64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76.64</v>
      </c>
      <c r="L63" s="201">
        <v>29.61</v>
      </c>
      <c r="M63" s="201">
        <v>0</v>
      </c>
      <c r="N63" s="201">
        <v>1.1299999999999999</v>
      </c>
      <c r="O63" s="201">
        <v>9.19</v>
      </c>
      <c r="P63" s="201">
        <v>2.58</v>
      </c>
      <c r="Q63" s="201">
        <v>0.85</v>
      </c>
      <c r="R63" s="201">
        <v>4.99</v>
      </c>
      <c r="S63" s="201">
        <v>2.85</v>
      </c>
      <c r="T63" s="201">
        <v>0</v>
      </c>
      <c r="U63" s="201">
        <v>13.36</v>
      </c>
      <c r="V63" s="201">
        <v>3.34</v>
      </c>
      <c r="W63" s="201">
        <v>5.05</v>
      </c>
      <c r="X63" s="201">
        <v>17.25</v>
      </c>
      <c r="Y63" s="201">
        <v>0</v>
      </c>
      <c r="Z63" s="201">
        <v>19.84</v>
      </c>
      <c r="AA63" s="201">
        <v>5.72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8.0399999999999991</v>
      </c>
      <c r="AJ63" s="201">
        <v>0</v>
      </c>
      <c r="AK63" s="201">
        <v>8.64</v>
      </c>
      <c r="AL63" s="201">
        <v>0</v>
      </c>
      <c r="AM63" s="201">
        <v>0</v>
      </c>
      <c r="AN63" s="201">
        <v>0</v>
      </c>
      <c r="AO63" s="201">
        <v>75.38</v>
      </c>
      <c r="AP63" s="201">
        <v>95.63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76.64</v>
      </c>
      <c r="L64" s="201">
        <v>29.61</v>
      </c>
      <c r="M64" s="201">
        <v>0</v>
      </c>
      <c r="N64" s="201">
        <v>1.1299999999999999</v>
      </c>
      <c r="O64" s="201">
        <v>2.64</v>
      </c>
      <c r="P64" s="201">
        <v>2.58</v>
      </c>
      <c r="Q64" s="201">
        <v>0.85</v>
      </c>
      <c r="R64" s="201">
        <v>4.99</v>
      </c>
      <c r="S64" s="201">
        <v>2.85</v>
      </c>
      <c r="T64" s="201">
        <v>0</v>
      </c>
      <c r="U64" s="201">
        <v>13.36</v>
      </c>
      <c r="V64" s="201">
        <v>3.34</v>
      </c>
      <c r="W64" s="201">
        <v>5.05</v>
      </c>
      <c r="X64" s="201">
        <v>1.4</v>
      </c>
      <c r="Y64" s="201">
        <v>0</v>
      </c>
      <c r="Z64" s="201">
        <v>19.84</v>
      </c>
      <c r="AA64" s="201">
        <v>5.72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8.0399999999999991</v>
      </c>
      <c r="AJ64" s="201">
        <v>0</v>
      </c>
      <c r="AK64" s="201">
        <v>8.64</v>
      </c>
      <c r="AL64" s="201">
        <v>0</v>
      </c>
      <c r="AM64" s="201">
        <v>0</v>
      </c>
      <c r="AN64" s="201">
        <v>0</v>
      </c>
      <c r="AO64" s="201">
        <v>75.38</v>
      </c>
      <c r="AP64" s="201">
        <v>95.63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76.64</v>
      </c>
      <c r="L65" s="201">
        <v>29.61</v>
      </c>
      <c r="M65" s="201">
        <v>0</v>
      </c>
      <c r="N65" s="201">
        <v>1.1299999999999999</v>
      </c>
      <c r="O65" s="201">
        <v>1.88</v>
      </c>
      <c r="P65" s="201">
        <v>2.58</v>
      </c>
      <c r="Q65" s="201">
        <v>0.85</v>
      </c>
      <c r="R65" s="201">
        <v>4.99</v>
      </c>
      <c r="S65" s="201">
        <v>2.85</v>
      </c>
      <c r="T65" s="201">
        <v>0</v>
      </c>
      <c r="U65" s="201">
        <v>13.36</v>
      </c>
      <c r="V65" s="201">
        <v>3.34</v>
      </c>
      <c r="W65" s="201">
        <v>5.05</v>
      </c>
      <c r="X65" s="201">
        <v>1.4</v>
      </c>
      <c r="Y65" s="201">
        <v>0</v>
      </c>
      <c r="Z65" s="201">
        <v>19.84</v>
      </c>
      <c r="AA65" s="201">
        <v>5.72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8.0399999999999991</v>
      </c>
      <c r="AJ65" s="201">
        <v>0</v>
      </c>
      <c r="AK65" s="201">
        <v>8.64</v>
      </c>
      <c r="AL65" s="201">
        <v>0</v>
      </c>
      <c r="AM65" s="201">
        <v>0</v>
      </c>
      <c r="AN65" s="201">
        <v>0</v>
      </c>
      <c r="AO65" s="201">
        <v>75.38</v>
      </c>
      <c r="AP65" s="201">
        <v>95.63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76.64</v>
      </c>
      <c r="L66" s="201">
        <v>29.61</v>
      </c>
      <c r="M66" s="201">
        <v>0</v>
      </c>
      <c r="N66" s="201">
        <v>1.1299999999999999</v>
      </c>
      <c r="O66" s="201">
        <v>1.88</v>
      </c>
      <c r="P66" s="201">
        <v>2.58</v>
      </c>
      <c r="Q66" s="201">
        <v>0.85</v>
      </c>
      <c r="R66" s="201">
        <v>4.99</v>
      </c>
      <c r="S66" s="201">
        <v>2.85</v>
      </c>
      <c r="T66" s="201">
        <v>0</v>
      </c>
      <c r="U66" s="201">
        <v>13.36</v>
      </c>
      <c r="V66" s="201">
        <v>3.34</v>
      </c>
      <c r="W66" s="201">
        <v>5.05</v>
      </c>
      <c r="X66" s="201">
        <v>1.4</v>
      </c>
      <c r="Y66" s="201">
        <v>0</v>
      </c>
      <c r="Z66" s="201">
        <v>19.84</v>
      </c>
      <c r="AA66" s="201">
        <v>5.72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8.0399999999999991</v>
      </c>
      <c r="AJ66" s="201">
        <v>0</v>
      </c>
      <c r="AK66" s="201">
        <v>8.64</v>
      </c>
      <c r="AL66" s="201">
        <v>0</v>
      </c>
      <c r="AM66" s="201">
        <v>0</v>
      </c>
      <c r="AN66" s="201">
        <v>0</v>
      </c>
      <c r="AO66" s="201">
        <v>75.38</v>
      </c>
      <c r="AP66" s="201">
        <v>95.63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76.64</v>
      </c>
      <c r="L67" s="201">
        <v>29.61</v>
      </c>
      <c r="M67" s="201">
        <v>0</v>
      </c>
      <c r="N67" s="201">
        <v>1.1299999999999999</v>
      </c>
      <c r="O67" s="201">
        <v>1.88</v>
      </c>
      <c r="P67" s="201">
        <v>2.58</v>
      </c>
      <c r="Q67" s="201">
        <v>0.85</v>
      </c>
      <c r="R67" s="201">
        <v>4.99</v>
      </c>
      <c r="S67" s="201">
        <v>2.85</v>
      </c>
      <c r="T67" s="201">
        <v>0</v>
      </c>
      <c r="U67" s="201">
        <v>13.36</v>
      </c>
      <c r="V67" s="201">
        <v>1.78</v>
      </c>
      <c r="W67" s="201">
        <v>0.44</v>
      </c>
      <c r="X67" s="201">
        <v>1.4</v>
      </c>
      <c r="Y67" s="201">
        <v>0</v>
      </c>
      <c r="Z67" s="201">
        <v>19.84</v>
      </c>
      <c r="AA67" s="201">
        <v>5.72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8.0399999999999991</v>
      </c>
      <c r="AJ67" s="201">
        <v>0</v>
      </c>
      <c r="AK67" s="201">
        <v>8.64</v>
      </c>
      <c r="AL67" s="201">
        <v>0</v>
      </c>
      <c r="AM67" s="201">
        <v>0</v>
      </c>
      <c r="AN67" s="201">
        <v>0</v>
      </c>
      <c r="AO67" s="201">
        <v>75.38</v>
      </c>
      <c r="AP67" s="201">
        <v>95.63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76.64</v>
      </c>
      <c r="L68" s="201">
        <v>29.61</v>
      </c>
      <c r="M68" s="201">
        <v>0</v>
      </c>
      <c r="N68" s="201">
        <v>1.1299999999999999</v>
      </c>
      <c r="O68" s="201">
        <v>1.88</v>
      </c>
      <c r="P68" s="201">
        <v>2.58</v>
      </c>
      <c r="Q68" s="201">
        <v>0.85</v>
      </c>
      <c r="R68" s="201">
        <v>4.99</v>
      </c>
      <c r="S68" s="201">
        <v>2.85</v>
      </c>
      <c r="T68" s="201">
        <v>0</v>
      </c>
      <c r="U68" s="201">
        <v>13.36</v>
      </c>
      <c r="V68" s="201">
        <v>1.78</v>
      </c>
      <c r="W68" s="201">
        <v>0.44</v>
      </c>
      <c r="X68" s="201">
        <v>1.4</v>
      </c>
      <c r="Y68" s="201">
        <v>0</v>
      </c>
      <c r="Z68" s="201">
        <v>2.11</v>
      </c>
      <c r="AA68" s="201">
        <v>5.72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8.0399999999999991</v>
      </c>
      <c r="AJ68" s="201">
        <v>0</v>
      </c>
      <c r="AK68" s="201">
        <v>8.64</v>
      </c>
      <c r="AL68" s="201">
        <v>0</v>
      </c>
      <c r="AM68" s="201">
        <v>0</v>
      </c>
      <c r="AN68" s="201">
        <v>0</v>
      </c>
      <c r="AO68" s="201">
        <v>75.38</v>
      </c>
      <c r="AP68" s="201">
        <v>95.63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76.64</v>
      </c>
      <c r="L69" s="201">
        <v>29.61</v>
      </c>
      <c r="M69" s="201">
        <v>0</v>
      </c>
      <c r="N69" s="201">
        <v>1.1299999999999999</v>
      </c>
      <c r="O69" s="201">
        <v>1.88</v>
      </c>
      <c r="P69" s="201">
        <v>2.58</v>
      </c>
      <c r="Q69" s="201">
        <v>0.85</v>
      </c>
      <c r="R69" s="201">
        <v>4.99</v>
      </c>
      <c r="S69" s="201">
        <v>2.85</v>
      </c>
      <c r="T69" s="201">
        <v>0</v>
      </c>
      <c r="U69" s="201">
        <v>13.36</v>
      </c>
      <c r="V69" s="201">
        <v>1.78</v>
      </c>
      <c r="W69" s="201">
        <v>0.44</v>
      </c>
      <c r="X69" s="201">
        <v>1.4</v>
      </c>
      <c r="Y69" s="201">
        <v>0</v>
      </c>
      <c r="Z69" s="201">
        <v>2.11</v>
      </c>
      <c r="AA69" s="201">
        <v>5.72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8.0399999999999991</v>
      </c>
      <c r="AJ69" s="201">
        <v>0</v>
      </c>
      <c r="AK69" s="201">
        <v>8.64</v>
      </c>
      <c r="AL69" s="201">
        <v>0</v>
      </c>
      <c r="AM69" s="201">
        <v>0</v>
      </c>
      <c r="AN69" s="201">
        <v>0</v>
      </c>
      <c r="AO69" s="201">
        <v>75.38</v>
      </c>
      <c r="AP69" s="201">
        <v>95.63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76.64</v>
      </c>
      <c r="L70" s="201">
        <v>29.61</v>
      </c>
      <c r="M70" s="201">
        <v>0</v>
      </c>
      <c r="N70" s="201">
        <v>1.1299999999999999</v>
      </c>
      <c r="O70" s="201">
        <v>1.88</v>
      </c>
      <c r="P70" s="201">
        <v>2.58</v>
      </c>
      <c r="Q70" s="201">
        <v>0.85</v>
      </c>
      <c r="R70" s="201">
        <v>6.14</v>
      </c>
      <c r="S70" s="201">
        <v>2.93</v>
      </c>
      <c r="T70" s="201">
        <v>0</v>
      </c>
      <c r="U70" s="201">
        <v>13.36</v>
      </c>
      <c r="V70" s="201">
        <v>1.79</v>
      </c>
      <c r="W70" s="201">
        <v>1.19</v>
      </c>
      <c r="X70" s="201">
        <v>5.56</v>
      </c>
      <c r="Y70" s="201">
        <v>0</v>
      </c>
      <c r="Z70" s="201">
        <v>2.1</v>
      </c>
      <c r="AA70" s="201">
        <v>5.72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8.0399999999999991</v>
      </c>
      <c r="AJ70" s="201">
        <v>0</v>
      </c>
      <c r="AK70" s="201">
        <v>11.82</v>
      </c>
      <c r="AL70" s="201">
        <v>0</v>
      </c>
      <c r="AM70" s="201">
        <v>0</v>
      </c>
      <c r="AN70" s="201">
        <v>0</v>
      </c>
      <c r="AO70" s="201">
        <v>75.38</v>
      </c>
      <c r="AP70" s="201">
        <v>95.63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76.94</v>
      </c>
      <c r="L71" s="201">
        <v>12.43</v>
      </c>
      <c r="M71" s="201">
        <v>0</v>
      </c>
      <c r="N71" s="201">
        <v>1.1299999999999999</v>
      </c>
      <c r="O71" s="201">
        <v>1.88</v>
      </c>
      <c r="P71" s="201">
        <v>2.58</v>
      </c>
      <c r="Q71" s="201">
        <v>0.85</v>
      </c>
      <c r="R71" s="201">
        <v>5.29</v>
      </c>
      <c r="S71" s="201">
        <v>2.85</v>
      </c>
      <c r="T71" s="201">
        <v>0</v>
      </c>
      <c r="U71" s="201">
        <v>13.36</v>
      </c>
      <c r="V71" s="201">
        <v>1.78</v>
      </c>
      <c r="W71" s="201">
        <v>0.44</v>
      </c>
      <c r="X71" s="201">
        <v>1.4</v>
      </c>
      <c r="Y71" s="201">
        <v>0</v>
      </c>
      <c r="Z71" s="201">
        <v>2.11</v>
      </c>
      <c r="AA71" s="201">
        <v>5.72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8.0399999999999991</v>
      </c>
      <c r="AJ71" s="201">
        <v>0</v>
      </c>
      <c r="AK71" s="201">
        <v>8.64</v>
      </c>
      <c r="AL71" s="201">
        <v>0</v>
      </c>
      <c r="AM71" s="201">
        <v>0</v>
      </c>
      <c r="AN71" s="201">
        <v>0</v>
      </c>
      <c r="AO71" s="201">
        <v>75.38</v>
      </c>
      <c r="AP71" s="201">
        <v>95.63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76.64</v>
      </c>
      <c r="L72" s="201">
        <v>28.56</v>
      </c>
      <c r="M72" s="201">
        <v>0</v>
      </c>
      <c r="N72" s="201">
        <v>1.1299999999999999</v>
      </c>
      <c r="O72" s="201">
        <v>1.88</v>
      </c>
      <c r="P72" s="201">
        <v>2.58</v>
      </c>
      <c r="Q72" s="201">
        <v>0.85</v>
      </c>
      <c r="R72" s="201">
        <v>0.47</v>
      </c>
      <c r="S72" s="201">
        <v>2.85</v>
      </c>
      <c r="T72" s="201">
        <v>0</v>
      </c>
      <c r="U72" s="201">
        <v>13.36</v>
      </c>
      <c r="V72" s="201">
        <v>1.78</v>
      </c>
      <c r="W72" s="201">
        <v>0.44</v>
      </c>
      <c r="X72" s="201">
        <v>1.4</v>
      </c>
      <c r="Y72" s="201">
        <v>0</v>
      </c>
      <c r="Z72" s="201">
        <v>2.11</v>
      </c>
      <c r="AA72" s="201">
        <v>5.72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8.0399999999999991</v>
      </c>
      <c r="AJ72" s="201">
        <v>0</v>
      </c>
      <c r="AK72" s="201">
        <v>8.64</v>
      </c>
      <c r="AL72" s="201">
        <v>0</v>
      </c>
      <c r="AM72" s="201">
        <v>0</v>
      </c>
      <c r="AN72" s="201">
        <v>0</v>
      </c>
      <c r="AO72" s="201">
        <v>75.38</v>
      </c>
      <c r="AP72" s="201">
        <v>95.63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76.64</v>
      </c>
      <c r="L73" s="201">
        <v>29.61</v>
      </c>
      <c r="M73" s="201">
        <v>0</v>
      </c>
      <c r="N73" s="201">
        <v>1.1299999999999999</v>
      </c>
      <c r="O73" s="201">
        <v>1.88</v>
      </c>
      <c r="P73" s="201">
        <v>2.58</v>
      </c>
      <c r="Q73" s="201">
        <v>0.1</v>
      </c>
      <c r="R73" s="201">
        <v>0.4</v>
      </c>
      <c r="S73" s="201">
        <v>0.25</v>
      </c>
      <c r="T73" s="201">
        <v>0</v>
      </c>
      <c r="U73" s="201">
        <v>13.36</v>
      </c>
      <c r="V73" s="201">
        <v>1.79</v>
      </c>
      <c r="W73" s="201">
        <v>0.44</v>
      </c>
      <c r="X73" s="201">
        <v>1.4</v>
      </c>
      <c r="Y73" s="201">
        <v>0</v>
      </c>
      <c r="Z73" s="201">
        <v>2.1</v>
      </c>
      <c r="AA73" s="201">
        <v>0.65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8.0399999999999991</v>
      </c>
      <c r="AJ73" s="201">
        <v>0</v>
      </c>
      <c r="AK73" s="201">
        <v>8.64</v>
      </c>
      <c r="AL73" s="201">
        <v>0</v>
      </c>
      <c r="AM73" s="201">
        <v>0</v>
      </c>
      <c r="AN73" s="201">
        <v>0</v>
      </c>
      <c r="AO73" s="201">
        <v>75.38</v>
      </c>
      <c r="AP73" s="201">
        <v>95.63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77.2</v>
      </c>
      <c r="L74" s="201">
        <v>29.61</v>
      </c>
      <c r="M74" s="201">
        <v>0</v>
      </c>
      <c r="N74" s="201">
        <v>1.1299999999999999</v>
      </c>
      <c r="O74" s="201">
        <v>1.88</v>
      </c>
      <c r="P74" s="201">
        <v>2.58</v>
      </c>
      <c r="Q74" s="201">
        <v>0.1</v>
      </c>
      <c r="R74" s="201">
        <v>0.4</v>
      </c>
      <c r="S74" s="201">
        <v>0.25</v>
      </c>
      <c r="T74" s="201">
        <v>0</v>
      </c>
      <c r="U74" s="201">
        <v>13.36</v>
      </c>
      <c r="V74" s="201">
        <v>1.79</v>
      </c>
      <c r="W74" s="201">
        <v>0.44</v>
      </c>
      <c r="X74" s="201">
        <v>1.4</v>
      </c>
      <c r="Y74" s="201">
        <v>0</v>
      </c>
      <c r="Z74" s="201">
        <v>2.1</v>
      </c>
      <c r="AA74" s="201">
        <v>0.65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8.0399999999999991</v>
      </c>
      <c r="AJ74" s="201">
        <v>0</v>
      </c>
      <c r="AK74" s="201">
        <v>8.64</v>
      </c>
      <c r="AL74" s="201">
        <v>0</v>
      </c>
      <c r="AM74" s="201">
        <v>0</v>
      </c>
      <c r="AN74" s="201">
        <v>0</v>
      </c>
      <c r="AO74" s="201">
        <v>75.38</v>
      </c>
      <c r="AP74" s="201">
        <v>95.63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71.819999999999993</v>
      </c>
      <c r="L75" s="201">
        <v>2.4300000000000002</v>
      </c>
      <c r="M75" s="201">
        <v>0</v>
      </c>
      <c r="N75" s="201">
        <v>1.1299999999999999</v>
      </c>
      <c r="O75" s="201">
        <v>1.88</v>
      </c>
      <c r="P75" s="201">
        <v>2.58</v>
      </c>
      <c r="Q75" s="201">
        <v>0.1</v>
      </c>
      <c r="R75" s="201">
        <v>0.4</v>
      </c>
      <c r="S75" s="201">
        <v>0.25</v>
      </c>
      <c r="T75" s="201">
        <v>0</v>
      </c>
      <c r="U75" s="201">
        <v>13.36</v>
      </c>
      <c r="V75" s="201">
        <v>1.78</v>
      </c>
      <c r="W75" s="201">
        <v>0.44</v>
      </c>
      <c r="X75" s="201">
        <v>1.4</v>
      </c>
      <c r="Y75" s="201">
        <v>0</v>
      </c>
      <c r="Z75" s="201">
        <v>2.11</v>
      </c>
      <c r="AA75" s="201">
        <v>0.65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8.0399999999999991</v>
      </c>
      <c r="AJ75" s="201">
        <v>0</v>
      </c>
      <c r="AK75" s="201">
        <v>7.7</v>
      </c>
      <c r="AL75" s="201">
        <v>0</v>
      </c>
      <c r="AM75" s="201">
        <v>0</v>
      </c>
      <c r="AN75" s="201">
        <v>0</v>
      </c>
      <c r="AO75" s="201">
        <v>75.38</v>
      </c>
      <c r="AP75" s="201">
        <v>95.63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71.819999999999993</v>
      </c>
      <c r="L76" s="201">
        <v>2.4300000000000002</v>
      </c>
      <c r="M76" s="201">
        <v>0</v>
      </c>
      <c r="N76" s="201">
        <v>1.1299999999999999</v>
      </c>
      <c r="O76" s="201">
        <v>1.88</v>
      </c>
      <c r="P76" s="201">
        <v>2.58</v>
      </c>
      <c r="Q76" s="201">
        <v>0.1</v>
      </c>
      <c r="R76" s="201">
        <v>0.4</v>
      </c>
      <c r="S76" s="201">
        <v>0.25</v>
      </c>
      <c r="T76" s="201">
        <v>0</v>
      </c>
      <c r="U76" s="201">
        <v>13.36</v>
      </c>
      <c r="V76" s="201">
        <v>1.78</v>
      </c>
      <c r="W76" s="201">
        <v>0.44</v>
      </c>
      <c r="X76" s="201">
        <v>1.4</v>
      </c>
      <c r="Y76" s="201">
        <v>0</v>
      </c>
      <c r="Z76" s="201">
        <v>2.11</v>
      </c>
      <c r="AA76" s="201">
        <v>0.65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8.0399999999999991</v>
      </c>
      <c r="AJ76" s="201">
        <v>0</v>
      </c>
      <c r="AK76" s="201">
        <v>7.7</v>
      </c>
      <c r="AL76" s="201">
        <v>0</v>
      </c>
      <c r="AM76" s="201">
        <v>0</v>
      </c>
      <c r="AN76" s="201">
        <v>0</v>
      </c>
      <c r="AO76" s="201">
        <v>75.38</v>
      </c>
      <c r="AP76" s="201">
        <v>95.63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76.75</v>
      </c>
      <c r="L77" s="201">
        <v>2.4300000000000002</v>
      </c>
      <c r="M77" s="201">
        <v>0</v>
      </c>
      <c r="N77" s="201">
        <v>1.1299999999999999</v>
      </c>
      <c r="O77" s="201">
        <v>1.88</v>
      </c>
      <c r="P77" s="201">
        <v>2.58</v>
      </c>
      <c r="Q77" s="201">
        <v>0.16</v>
      </c>
      <c r="R77" s="201">
        <v>0.4</v>
      </c>
      <c r="S77" s="201">
        <v>0.48</v>
      </c>
      <c r="T77" s="201">
        <v>0</v>
      </c>
      <c r="U77" s="201">
        <v>13.36</v>
      </c>
      <c r="V77" s="201">
        <v>1.79</v>
      </c>
      <c r="W77" s="201">
        <v>0.44</v>
      </c>
      <c r="X77" s="201">
        <v>1.4</v>
      </c>
      <c r="Y77" s="201">
        <v>0</v>
      </c>
      <c r="Z77" s="201">
        <v>2.4</v>
      </c>
      <c r="AA77" s="201">
        <v>0.65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8.0399999999999991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75.38</v>
      </c>
      <c r="AP77" s="201">
        <v>95.63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75.290000000000006</v>
      </c>
      <c r="L78" s="201">
        <v>2.4300000000000002</v>
      </c>
      <c r="M78" s="201">
        <v>0</v>
      </c>
      <c r="N78" s="201">
        <v>1.1299999999999999</v>
      </c>
      <c r="O78" s="201">
        <v>1.88</v>
      </c>
      <c r="P78" s="201">
        <v>2.58</v>
      </c>
      <c r="Q78" s="201">
        <v>0.1</v>
      </c>
      <c r="R78" s="201">
        <v>0.4</v>
      </c>
      <c r="S78" s="201">
        <v>0.25</v>
      </c>
      <c r="T78" s="201">
        <v>0</v>
      </c>
      <c r="U78" s="201">
        <v>13.36</v>
      </c>
      <c r="V78" s="201">
        <v>1.79</v>
      </c>
      <c r="W78" s="201">
        <v>0.44</v>
      </c>
      <c r="X78" s="201">
        <v>1.4</v>
      </c>
      <c r="Y78" s="201">
        <v>0</v>
      </c>
      <c r="Z78" s="201">
        <v>2.4</v>
      </c>
      <c r="AA78" s="201">
        <v>0.65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8.0399999999999991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75.38</v>
      </c>
      <c r="AP78" s="201">
        <v>95.63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77.53</v>
      </c>
      <c r="L79" s="201">
        <v>2.4300000000000002</v>
      </c>
      <c r="M79" s="201">
        <v>0</v>
      </c>
      <c r="N79" s="201">
        <v>1.1299999999999999</v>
      </c>
      <c r="O79" s="201">
        <v>1.88</v>
      </c>
      <c r="P79" s="201">
        <v>2.58</v>
      </c>
      <c r="Q79" s="201">
        <v>0.1</v>
      </c>
      <c r="R79" s="201">
        <v>0.4</v>
      </c>
      <c r="S79" s="201">
        <v>0.25</v>
      </c>
      <c r="T79" s="201">
        <v>0</v>
      </c>
      <c r="U79" s="201">
        <v>13.36</v>
      </c>
      <c r="V79" s="201">
        <v>1.79</v>
      </c>
      <c r="W79" s="201">
        <v>0.44</v>
      </c>
      <c r="X79" s="201">
        <v>1.4</v>
      </c>
      <c r="Y79" s="201">
        <v>0</v>
      </c>
      <c r="Z79" s="201">
        <v>2.4</v>
      </c>
      <c r="AA79" s="201">
        <v>0.65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8.0399999999999991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227.25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77.53</v>
      </c>
      <c r="L80" s="201">
        <v>2.4300000000000002</v>
      </c>
      <c r="M80" s="201">
        <v>0</v>
      </c>
      <c r="N80" s="201">
        <v>1.1299999999999999</v>
      </c>
      <c r="O80" s="201">
        <v>1.88</v>
      </c>
      <c r="P80" s="201">
        <v>2.58</v>
      </c>
      <c r="Q80" s="201">
        <v>0.1</v>
      </c>
      <c r="R80" s="201">
        <v>0.4</v>
      </c>
      <c r="S80" s="201">
        <v>0.25</v>
      </c>
      <c r="T80" s="201">
        <v>0</v>
      </c>
      <c r="U80" s="201">
        <v>13.36</v>
      </c>
      <c r="V80" s="201">
        <v>1.79</v>
      </c>
      <c r="W80" s="201">
        <v>0.44</v>
      </c>
      <c r="X80" s="201">
        <v>1.4</v>
      </c>
      <c r="Y80" s="201">
        <v>0</v>
      </c>
      <c r="Z80" s="201">
        <v>2.4</v>
      </c>
      <c r="AA80" s="201">
        <v>0.65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8.0399999999999991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227.25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77.59</v>
      </c>
      <c r="L81" s="201">
        <v>2.4300000000000002</v>
      </c>
      <c r="M81" s="201">
        <v>0</v>
      </c>
      <c r="N81" s="201">
        <v>1.1299999999999999</v>
      </c>
      <c r="O81" s="201">
        <v>1.88</v>
      </c>
      <c r="P81" s="201">
        <v>2.58</v>
      </c>
      <c r="Q81" s="201">
        <v>0.1</v>
      </c>
      <c r="R81" s="201">
        <v>0.4</v>
      </c>
      <c r="S81" s="201">
        <v>0.25</v>
      </c>
      <c r="T81" s="201">
        <v>0</v>
      </c>
      <c r="U81" s="201">
        <v>13.36</v>
      </c>
      <c r="V81" s="201">
        <v>1.79</v>
      </c>
      <c r="W81" s="201">
        <v>0.44</v>
      </c>
      <c r="X81" s="201">
        <v>1.4</v>
      </c>
      <c r="Y81" s="201">
        <v>0</v>
      </c>
      <c r="Z81" s="201">
        <v>2.4</v>
      </c>
      <c r="AA81" s="201">
        <v>0.65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8.0399999999999991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227.25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77.599999999999994</v>
      </c>
      <c r="L82" s="201">
        <v>2.4300000000000002</v>
      </c>
      <c r="M82" s="201">
        <v>0</v>
      </c>
      <c r="N82" s="201">
        <v>1.1299999999999999</v>
      </c>
      <c r="O82" s="201">
        <v>1.88</v>
      </c>
      <c r="P82" s="201">
        <v>2.58</v>
      </c>
      <c r="Q82" s="201">
        <v>0.1</v>
      </c>
      <c r="R82" s="201">
        <v>0.4</v>
      </c>
      <c r="S82" s="201">
        <v>0.25</v>
      </c>
      <c r="T82" s="201">
        <v>0</v>
      </c>
      <c r="U82" s="201">
        <v>13.36</v>
      </c>
      <c r="V82" s="201">
        <v>1.79</v>
      </c>
      <c r="W82" s="201">
        <v>0.44</v>
      </c>
      <c r="X82" s="201">
        <v>1.4</v>
      </c>
      <c r="Y82" s="201">
        <v>0</v>
      </c>
      <c r="Z82" s="201">
        <v>2.4</v>
      </c>
      <c r="AA82" s="201">
        <v>0.65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8.0399999999999991</v>
      </c>
      <c r="AJ82" s="201">
        <v>0</v>
      </c>
      <c r="AK82" s="201">
        <v>11.69</v>
      </c>
      <c r="AL82" s="201">
        <v>0</v>
      </c>
      <c r="AM82" s="201">
        <v>0</v>
      </c>
      <c r="AN82" s="201">
        <v>0</v>
      </c>
      <c r="AO82" s="201">
        <v>227.25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77.599999999999994</v>
      </c>
      <c r="L83" s="201">
        <v>2.4300000000000002</v>
      </c>
      <c r="M83" s="201">
        <v>0</v>
      </c>
      <c r="N83" s="201">
        <v>1.1299999999999999</v>
      </c>
      <c r="O83" s="201">
        <v>1.88</v>
      </c>
      <c r="P83" s="201">
        <v>2.58</v>
      </c>
      <c r="Q83" s="201">
        <v>0.1</v>
      </c>
      <c r="R83" s="201">
        <v>0.4</v>
      </c>
      <c r="S83" s="201">
        <v>0.25</v>
      </c>
      <c r="T83" s="201">
        <v>0</v>
      </c>
      <c r="U83" s="201">
        <v>13.36</v>
      </c>
      <c r="V83" s="201">
        <v>1.79</v>
      </c>
      <c r="W83" s="201">
        <v>0.44</v>
      </c>
      <c r="X83" s="201">
        <v>1.4</v>
      </c>
      <c r="Y83" s="201">
        <v>0</v>
      </c>
      <c r="Z83" s="201">
        <v>2.4</v>
      </c>
      <c r="AA83" s="201">
        <v>0.65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8.0399999999999991</v>
      </c>
      <c r="AJ83" s="201">
        <v>0</v>
      </c>
      <c r="AK83" s="201">
        <v>7.7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77.599999999999994</v>
      </c>
      <c r="L84" s="201">
        <v>2.4300000000000002</v>
      </c>
      <c r="M84" s="201">
        <v>0</v>
      </c>
      <c r="N84" s="201">
        <v>1.1299999999999999</v>
      </c>
      <c r="O84" s="201">
        <v>1.88</v>
      </c>
      <c r="P84" s="201">
        <v>2.58</v>
      </c>
      <c r="Q84" s="201">
        <v>0.1</v>
      </c>
      <c r="R84" s="201">
        <v>0.4</v>
      </c>
      <c r="S84" s="201">
        <v>0.25</v>
      </c>
      <c r="T84" s="201">
        <v>0</v>
      </c>
      <c r="U84" s="201">
        <v>13.36</v>
      </c>
      <c r="V84" s="201">
        <v>1.79</v>
      </c>
      <c r="W84" s="201">
        <v>0.44</v>
      </c>
      <c r="X84" s="201">
        <v>1.4</v>
      </c>
      <c r="Y84" s="201">
        <v>0</v>
      </c>
      <c r="Z84" s="201">
        <v>2.4</v>
      </c>
      <c r="AA84" s="201">
        <v>0.65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8.0399999999999991</v>
      </c>
      <c r="AJ84" s="201">
        <v>0</v>
      </c>
      <c r="AK84" s="201">
        <v>7.7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77.599999999999994</v>
      </c>
      <c r="L85" s="201">
        <v>2.4300000000000002</v>
      </c>
      <c r="M85" s="201">
        <v>0</v>
      </c>
      <c r="N85" s="201">
        <v>1.1299999999999999</v>
      </c>
      <c r="O85" s="201">
        <v>1.88</v>
      </c>
      <c r="P85" s="201">
        <v>2.58</v>
      </c>
      <c r="Q85" s="201">
        <v>0.1</v>
      </c>
      <c r="R85" s="201">
        <v>0.4</v>
      </c>
      <c r="S85" s="201">
        <v>0.25</v>
      </c>
      <c r="T85" s="201">
        <v>0</v>
      </c>
      <c r="U85" s="201">
        <v>13.36</v>
      </c>
      <c r="V85" s="201">
        <v>1.79</v>
      </c>
      <c r="W85" s="201">
        <v>0.44</v>
      </c>
      <c r="X85" s="201">
        <v>1.4</v>
      </c>
      <c r="Y85" s="201">
        <v>0</v>
      </c>
      <c r="Z85" s="201">
        <v>2.4</v>
      </c>
      <c r="AA85" s="201">
        <v>0.65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8.0399999999999991</v>
      </c>
      <c r="AJ85" s="201">
        <v>0</v>
      </c>
      <c r="AK85" s="201">
        <v>7.7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77.599999999999994</v>
      </c>
      <c r="L86" s="201">
        <v>2.4300000000000002</v>
      </c>
      <c r="M86" s="201">
        <v>0</v>
      </c>
      <c r="N86" s="201">
        <v>1.1299999999999999</v>
      </c>
      <c r="O86" s="201">
        <v>1.88</v>
      </c>
      <c r="P86" s="201">
        <v>2.58</v>
      </c>
      <c r="Q86" s="201">
        <v>0.1</v>
      </c>
      <c r="R86" s="201">
        <v>0.4</v>
      </c>
      <c r="S86" s="201">
        <v>0.25</v>
      </c>
      <c r="T86" s="201">
        <v>0</v>
      </c>
      <c r="U86" s="201">
        <v>13.36</v>
      </c>
      <c r="V86" s="201">
        <v>1.79</v>
      </c>
      <c r="W86" s="201">
        <v>0.44</v>
      </c>
      <c r="X86" s="201">
        <v>1.4</v>
      </c>
      <c r="Y86" s="201">
        <v>0</v>
      </c>
      <c r="Z86" s="201">
        <v>2.4</v>
      </c>
      <c r="AA86" s="201">
        <v>0.65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8.0399999999999991</v>
      </c>
      <c r="AJ86" s="201">
        <v>0</v>
      </c>
      <c r="AK86" s="201">
        <v>7.7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77.599999999999994</v>
      </c>
      <c r="L87" s="201">
        <v>30.57</v>
      </c>
      <c r="M87" s="201">
        <v>0</v>
      </c>
      <c r="N87" s="201">
        <v>1.1299999999999999</v>
      </c>
      <c r="O87" s="201">
        <v>1.88</v>
      </c>
      <c r="P87" s="201">
        <v>2.58</v>
      </c>
      <c r="Q87" s="201">
        <v>0.1</v>
      </c>
      <c r="R87" s="201">
        <v>0.4</v>
      </c>
      <c r="S87" s="201">
        <v>0.25</v>
      </c>
      <c r="T87" s="201">
        <v>0</v>
      </c>
      <c r="U87" s="201">
        <v>13.36</v>
      </c>
      <c r="V87" s="201">
        <v>1.79</v>
      </c>
      <c r="W87" s="201">
        <v>0.44</v>
      </c>
      <c r="X87" s="201">
        <v>1.4</v>
      </c>
      <c r="Y87" s="201">
        <v>0</v>
      </c>
      <c r="Z87" s="201">
        <v>2.4</v>
      </c>
      <c r="AA87" s="201">
        <v>11.36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8.0399999999999991</v>
      </c>
      <c r="AJ87" s="201">
        <v>0</v>
      </c>
      <c r="AK87" s="201">
        <v>7.7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77.599999999999994</v>
      </c>
      <c r="L88" s="201">
        <v>30.57</v>
      </c>
      <c r="M88" s="201">
        <v>0</v>
      </c>
      <c r="N88" s="201">
        <v>1.1299999999999999</v>
      </c>
      <c r="O88" s="201">
        <v>1.88</v>
      </c>
      <c r="P88" s="201">
        <v>2.58</v>
      </c>
      <c r="Q88" s="201">
        <v>0.1</v>
      </c>
      <c r="R88" s="201">
        <v>0.4</v>
      </c>
      <c r="S88" s="201">
        <v>0.25</v>
      </c>
      <c r="T88" s="201">
        <v>0</v>
      </c>
      <c r="U88" s="201">
        <v>13.36</v>
      </c>
      <c r="V88" s="201">
        <v>1.79</v>
      </c>
      <c r="W88" s="201">
        <v>0.44</v>
      </c>
      <c r="X88" s="201">
        <v>1.4</v>
      </c>
      <c r="Y88" s="201">
        <v>0</v>
      </c>
      <c r="Z88" s="201">
        <v>2.4</v>
      </c>
      <c r="AA88" s="201">
        <v>11.36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8.0399999999999991</v>
      </c>
      <c r="AJ88" s="201">
        <v>0</v>
      </c>
      <c r="AK88" s="201">
        <v>7.7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77.599999999999994</v>
      </c>
      <c r="L89" s="201">
        <v>30.57</v>
      </c>
      <c r="M89" s="201">
        <v>0</v>
      </c>
      <c r="N89" s="201">
        <v>1.1299999999999999</v>
      </c>
      <c r="O89" s="201">
        <v>1.88</v>
      </c>
      <c r="P89" s="201">
        <v>2.58</v>
      </c>
      <c r="Q89" s="201">
        <v>0.1</v>
      </c>
      <c r="R89" s="201">
        <v>0.4</v>
      </c>
      <c r="S89" s="201">
        <v>0.25</v>
      </c>
      <c r="T89" s="201">
        <v>0</v>
      </c>
      <c r="U89" s="201">
        <v>13.36</v>
      </c>
      <c r="V89" s="201">
        <v>1.78</v>
      </c>
      <c r="W89" s="201">
        <v>0.44</v>
      </c>
      <c r="X89" s="201">
        <v>1.4</v>
      </c>
      <c r="Y89" s="201">
        <v>0</v>
      </c>
      <c r="Z89" s="201">
        <v>2.4</v>
      </c>
      <c r="AA89" s="201">
        <v>11.36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8.0399999999999991</v>
      </c>
      <c r="AJ89" s="201">
        <v>0</v>
      </c>
      <c r="AK89" s="201">
        <v>7.7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77.599999999999994</v>
      </c>
      <c r="L90" s="201">
        <v>30.94</v>
      </c>
      <c r="M90" s="201">
        <v>0</v>
      </c>
      <c r="N90" s="201">
        <v>1.1299999999999999</v>
      </c>
      <c r="O90" s="201">
        <v>1.88</v>
      </c>
      <c r="P90" s="201">
        <v>2.58</v>
      </c>
      <c r="Q90" s="201">
        <v>0.1</v>
      </c>
      <c r="R90" s="201">
        <v>0.4</v>
      </c>
      <c r="S90" s="201">
        <v>0.25</v>
      </c>
      <c r="T90" s="201">
        <v>0</v>
      </c>
      <c r="U90" s="201">
        <v>13.36</v>
      </c>
      <c r="V90" s="201">
        <v>1.78</v>
      </c>
      <c r="W90" s="201">
        <v>0.44</v>
      </c>
      <c r="X90" s="201">
        <v>1.4</v>
      </c>
      <c r="Y90" s="201">
        <v>0</v>
      </c>
      <c r="Z90" s="201">
        <v>2.4</v>
      </c>
      <c r="AA90" s="201">
        <v>11.36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8.0399999999999991</v>
      </c>
      <c r="AJ90" s="201">
        <v>0</v>
      </c>
      <c r="AK90" s="201">
        <v>7.7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77.599999999999994</v>
      </c>
      <c r="L91" s="201">
        <v>30.94</v>
      </c>
      <c r="M91" s="201">
        <v>0</v>
      </c>
      <c r="N91" s="201">
        <v>1.1299999999999999</v>
      </c>
      <c r="O91" s="201">
        <v>1.88</v>
      </c>
      <c r="P91" s="201">
        <v>2.58</v>
      </c>
      <c r="Q91" s="201">
        <v>0.85</v>
      </c>
      <c r="R91" s="201">
        <v>0.4</v>
      </c>
      <c r="S91" s="201">
        <v>2.74</v>
      </c>
      <c r="T91" s="201">
        <v>0</v>
      </c>
      <c r="U91" s="201">
        <v>13.36</v>
      </c>
      <c r="V91" s="201">
        <v>1.79</v>
      </c>
      <c r="W91" s="201">
        <v>0.44</v>
      </c>
      <c r="X91" s="201">
        <v>1.4</v>
      </c>
      <c r="Y91" s="201">
        <v>0</v>
      </c>
      <c r="Z91" s="201">
        <v>2.4</v>
      </c>
      <c r="AA91" s="201">
        <v>11.36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8.0399999999999991</v>
      </c>
      <c r="AJ91" s="201">
        <v>0</v>
      </c>
      <c r="AK91" s="201">
        <v>7.7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77.599999999999994</v>
      </c>
      <c r="L92" s="201">
        <v>30.94</v>
      </c>
      <c r="M92" s="201">
        <v>0</v>
      </c>
      <c r="N92" s="201">
        <v>1.1299999999999999</v>
      </c>
      <c r="O92" s="201">
        <v>1.88</v>
      </c>
      <c r="P92" s="201">
        <v>2.58</v>
      </c>
      <c r="Q92" s="201">
        <v>0.84</v>
      </c>
      <c r="R92" s="201">
        <v>0.4</v>
      </c>
      <c r="S92" s="201">
        <v>2.85</v>
      </c>
      <c r="T92" s="201">
        <v>0</v>
      </c>
      <c r="U92" s="201">
        <v>13.36</v>
      </c>
      <c r="V92" s="201">
        <v>1.79</v>
      </c>
      <c r="W92" s="201">
        <v>0.44</v>
      </c>
      <c r="X92" s="201">
        <v>1.4</v>
      </c>
      <c r="Y92" s="201">
        <v>0</v>
      </c>
      <c r="Z92" s="201">
        <v>2.4</v>
      </c>
      <c r="AA92" s="201">
        <v>11.36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8.0399999999999991</v>
      </c>
      <c r="AJ92" s="201">
        <v>0</v>
      </c>
      <c r="AK92" s="201">
        <v>7.7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74.39</v>
      </c>
      <c r="L93" s="201">
        <v>30.94</v>
      </c>
      <c r="M93" s="201">
        <v>0</v>
      </c>
      <c r="N93" s="201">
        <v>1.1299999999999999</v>
      </c>
      <c r="O93" s="201">
        <v>1.88</v>
      </c>
      <c r="P93" s="201">
        <v>2.58</v>
      </c>
      <c r="Q93" s="201">
        <v>0.85</v>
      </c>
      <c r="R93" s="201">
        <v>0.4</v>
      </c>
      <c r="S93" s="201">
        <v>2.85</v>
      </c>
      <c r="T93" s="201">
        <v>0</v>
      </c>
      <c r="U93" s="201">
        <v>13.36</v>
      </c>
      <c r="V93" s="201">
        <v>1.78</v>
      </c>
      <c r="W93" s="201">
        <v>0.44</v>
      </c>
      <c r="X93" s="201">
        <v>1.4</v>
      </c>
      <c r="Y93" s="201">
        <v>0</v>
      </c>
      <c r="Z93" s="201">
        <v>2.4</v>
      </c>
      <c r="AA93" s="201">
        <v>11.36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8.0399999999999991</v>
      </c>
      <c r="AJ93" s="201">
        <v>0</v>
      </c>
      <c r="AK93" s="201">
        <v>7.7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77.599999999999994</v>
      </c>
      <c r="L94" s="201">
        <v>30.94</v>
      </c>
      <c r="M94" s="201">
        <v>0</v>
      </c>
      <c r="N94" s="201">
        <v>1.1299999999999999</v>
      </c>
      <c r="O94" s="201">
        <v>1.88</v>
      </c>
      <c r="P94" s="201">
        <v>2.58</v>
      </c>
      <c r="Q94" s="201">
        <v>0.85</v>
      </c>
      <c r="R94" s="201">
        <v>0.4</v>
      </c>
      <c r="S94" s="201">
        <v>2.85</v>
      </c>
      <c r="T94" s="201">
        <v>0</v>
      </c>
      <c r="U94" s="201">
        <v>13.36</v>
      </c>
      <c r="V94" s="201">
        <v>1.78</v>
      </c>
      <c r="W94" s="201">
        <v>0.44</v>
      </c>
      <c r="X94" s="201">
        <v>1.4</v>
      </c>
      <c r="Y94" s="201">
        <v>0</v>
      </c>
      <c r="Z94" s="201">
        <v>2.4</v>
      </c>
      <c r="AA94" s="201">
        <v>11.36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8.0399999999999991</v>
      </c>
      <c r="AJ94" s="201">
        <v>0</v>
      </c>
      <c r="AK94" s="201">
        <v>7.7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77.599999999999994</v>
      </c>
      <c r="L95" s="201">
        <v>30.94</v>
      </c>
      <c r="M95" s="201">
        <v>0</v>
      </c>
      <c r="N95" s="201">
        <v>1.1299999999999999</v>
      </c>
      <c r="O95" s="201">
        <v>1.88</v>
      </c>
      <c r="P95" s="201">
        <v>2.58</v>
      </c>
      <c r="Q95" s="201">
        <v>0.84</v>
      </c>
      <c r="R95" s="201">
        <v>0.4</v>
      </c>
      <c r="S95" s="201">
        <v>3.43</v>
      </c>
      <c r="T95" s="201">
        <v>0</v>
      </c>
      <c r="U95" s="201">
        <v>13.36</v>
      </c>
      <c r="V95" s="201">
        <v>1.79</v>
      </c>
      <c r="W95" s="201">
        <v>0.44</v>
      </c>
      <c r="X95" s="201">
        <v>1.4</v>
      </c>
      <c r="Y95" s="201">
        <v>0</v>
      </c>
      <c r="Z95" s="201">
        <v>2.4</v>
      </c>
      <c r="AA95" s="201">
        <v>11.36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8.0399999999999991</v>
      </c>
      <c r="AJ95" s="201">
        <v>0</v>
      </c>
      <c r="AK95" s="201">
        <v>7.7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77.599999999999994</v>
      </c>
      <c r="L96" s="201">
        <v>30.94</v>
      </c>
      <c r="M96" s="201">
        <v>0</v>
      </c>
      <c r="N96" s="201">
        <v>1.1299999999999999</v>
      </c>
      <c r="O96" s="201">
        <v>1.88</v>
      </c>
      <c r="P96" s="201">
        <v>2.58</v>
      </c>
      <c r="Q96" s="201">
        <v>0.84</v>
      </c>
      <c r="R96" s="201">
        <v>0.4</v>
      </c>
      <c r="S96" s="201">
        <v>2.85</v>
      </c>
      <c r="T96" s="201">
        <v>0</v>
      </c>
      <c r="U96" s="201">
        <v>13.36</v>
      </c>
      <c r="V96" s="201">
        <v>1.79</v>
      </c>
      <c r="W96" s="201">
        <v>0.44</v>
      </c>
      <c r="X96" s="201">
        <v>1.4</v>
      </c>
      <c r="Y96" s="201">
        <v>0</v>
      </c>
      <c r="Z96" s="201">
        <v>2.4</v>
      </c>
      <c r="AA96" s="201">
        <v>11.36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8.0399999999999991</v>
      </c>
      <c r="AJ96" s="201">
        <v>0</v>
      </c>
      <c r="AK96" s="201">
        <v>7.7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77.599999999999994</v>
      </c>
      <c r="L97" s="201">
        <v>30.94</v>
      </c>
      <c r="M97" s="201">
        <v>0</v>
      </c>
      <c r="N97" s="201">
        <v>1.1299999999999999</v>
      </c>
      <c r="O97" s="201">
        <v>1.88</v>
      </c>
      <c r="P97" s="201">
        <v>2.58</v>
      </c>
      <c r="Q97" s="201">
        <v>0.84</v>
      </c>
      <c r="R97" s="201">
        <v>0.4</v>
      </c>
      <c r="S97" s="201">
        <v>2.85</v>
      </c>
      <c r="T97" s="201">
        <v>0</v>
      </c>
      <c r="U97" s="201">
        <v>13.36</v>
      </c>
      <c r="V97" s="201">
        <v>1.79</v>
      </c>
      <c r="W97" s="201">
        <v>0.44</v>
      </c>
      <c r="X97" s="201">
        <v>1.4</v>
      </c>
      <c r="Y97" s="201">
        <v>0</v>
      </c>
      <c r="Z97" s="201">
        <v>2.4</v>
      </c>
      <c r="AA97" s="201">
        <v>11.36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8.0399999999999991</v>
      </c>
      <c r="AJ97" s="201">
        <v>0</v>
      </c>
      <c r="AK97" s="201">
        <v>7.7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77.599999999999994</v>
      </c>
      <c r="L98" s="201">
        <v>30.94</v>
      </c>
      <c r="M98" s="201">
        <v>0</v>
      </c>
      <c r="N98" s="201">
        <v>1.1299999999999999</v>
      </c>
      <c r="O98" s="201">
        <v>1.88</v>
      </c>
      <c r="P98" s="201">
        <v>2.58</v>
      </c>
      <c r="Q98" s="201">
        <v>0.84</v>
      </c>
      <c r="R98" s="201">
        <v>0.4</v>
      </c>
      <c r="S98" s="201">
        <v>2.85</v>
      </c>
      <c r="T98" s="201">
        <v>0</v>
      </c>
      <c r="U98" s="201">
        <v>13.36</v>
      </c>
      <c r="V98" s="201">
        <v>1.79</v>
      </c>
      <c r="W98" s="201">
        <v>0.44</v>
      </c>
      <c r="X98" s="201">
        <v>1.4</v>
      </c>
      <c r="Y98" s="201">
        <v>0</v>
      </c>
      <c r="Z98" s="201">
        <v>2.4</v>
      </c>
      <c r="AA98" s="201">
        <v>11.36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8.0399999999999991</v>
      </c>
      <c r="AJ98" s="201">
        <v>0</v>
      </c>
      <c r="AK98" s="201">
        <v>7.7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1.5700150000000008</v>
      </c>
      <c r="L99">
        <f t="shared" si="0"/>
        <v>0.50254999999999983</v>
      </c>
      <c r="M99">
        <f t="shared" si="0"/>
        <v>0</v>
      </c>
      <c r="N99">
        <f t="shared" si="0"/>
        <v>2.7119999999999971E-2</v>
      </c>
      <c r="O99">
        <f t="shared" si="0"/>
        <v>4.6667499999999938E-2</v>
      </c>
      <c r="P99">
        <f t="shared" si="0"/>
        <v>6.1905000000000099E-2</v>
      </c>
      <c r="Q99">
        <f t="shared" si="0"/>
        <v>1.3065000000000023E-2</v>
      </c>
      <c r="R99">
        <f t="shared" si="0"/>
        <v>5.6687500000000092E-2</v>
      </c>
      <c r="S99">
        <f t="shared" si="0"/>
        <v>4.3259999999999965E-2</v>
      </c>
      <c r="T99">
        <f t="shared" si="0"/>
        <v>0</v>
      </c>
      <c r="U99">
        <f t="shared" si="0"/>
        <v>0.2826475</v>
      </c>
      <c r="V99">
        <f t="shared" si="0"/>
        <v>4.0169999999999997E-2</v>
      </c>
      <c r="W99">
        <f t="shared" si="0"/>
        <v>4.0902499999999967E-2</v>
      </c>
      <c r="X99">
        <f t="shared" si="0"/>
        <v>7.5104999999999852E-2</v>
      </c>
      <c r="Y99">
        <f t="shared" si="0"/>
        <v>0</v>
      </c>
      <c r="Z99">
        <f t="shared" si="0"/>
        <v>0.23554500000000003</v>
      </c>
      <c r="AA99">
        <f t="shared" si="0"/>
        <v>0.13777500000000015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0.20501250000000018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4.8240199999999964</v>
      </c>
      <c r="AP99">
        <f t="shared" si="0"/>
        <v>0.38252000000000008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3.03</v>
      </c>
      <c r="AJ3" s="201">
        <v>0</v>
      </c>
      <c r="AK3" s="201">
        <v>0.78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3.03</v>
      </c>
      <c r="AJ4" s="201">
        <v>0</v>
      </c>
      <c r="AK4" s="201">
        <v>0.78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3.03</v>
      </c>
      <c r="AJ5" s="201">
        <v>0</v>
      </c>
      <c r="AK5" s="201">
        <v>0.78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3.03</v>
      </c>
      <c r="AJ6" s="201">
        <v>0</v>
      </c>
      <c r="AK6" s="201">
        <v>0.78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3.03</v>
      </c>
      <c r="AJ7" s="201">
        <v>0</v>
      </c>
      <c r="AK7" s="201">
        <v>0.78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3.03</v>
      </c>
      <c r="AJ8" s="201">
        <v>0</v>
      </c>
      <c r="AK8" s="201">
        <v>0.78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3.03</v>
      </c>
      <c r="AJ9" s="201">
        <v>0</v>
      </c>
      <c r="AK9" s="201">
        <v>0.78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3.03</v>
      </c>
      <c r="AJ10" s="201">
        <v>0</v>
      </c>
      <c r="AK10" s="201">
        <v>0.78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3.03</v>
      </c>
      <c r="AJ11" s="201">
        <v>0</v>
      </c>
      <c r="AK11" s="201">
        <v>0.78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3.03</v>
      </c>
      <c r="AJ12" s="201">
        <v>0</v>
      </c>
      <c r="AK12" s="201">
        <v>0.78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3.03</v>
      </c>
      <c r="AJ13" s="201">
        <v>0</v>
      </c>
      <c r="AK13" s="201">
        <v>0.78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3.03</v>
      </c>
      <c r="AJ14" s="201">
        <v>0</v>
      </c>
      <c r="AK14" s="201">
        <v>0.78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3.03</v>
      </c>
      <c r="AJ15" s="201">
        <v>0</v>
      </c>
      <c r="AK15" s="201">
        <v>0.78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3.03</v>
      </c>
      <c r="AJ16" s="201">
        <v>0</v>
      </c>
      <c r="AK16" s="201">
        <v>0.78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3.03</v>
      </c>
      <c r="AJ17" s="201">
        <v>0</v>
      </c>
      <c r="AK17" s="201">
        <v>0.78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3.03</v>
      </c>
      <c r="AJ18" s="201">
        <v>0</v>
      </c>
      <c r="AK18" s="201">
        <v>0.78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3.03</v>
      </c>
      <c r="AJ19" s="201">
        <v>0</v>
      </c>
      <c r="AK19" s="201">
        <v>0.78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3.03</v>
      </c>
      <c r="AJ20" s="201">
        <v>0</v>
      </c>
      <c r="AK20" s="201">
        <v>0.78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3.03</v>
      </c>
      <c r="AJ21" s="201">
        <v>0</v>
      </c>
      <c r="AK21" s="201">
        <v>0.78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3.03</v>
      </c>
      <c r="AJ22" s="201">
        <v>0</v>
      </c>
      <c r="AK22" s="201">
        <v>0.78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3.03</v>
      </c>
      <c r="AJ23" s="201">
        <v>0</v>
      </c>
      <c r="AK23" s="201">
        <v>0.78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3.03</v>
      </c>
      <c r="AJ24" s="201">
        <v>0</v>
      </c>
      <c r="AK24" s="201">
        <v>0.78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3.03</v>
      </c>
      <c r="AJ25" s="201">
        <v>0</v>
      </c>
      <c r="AK25" s="201">
        <v>0.78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3.03</v>
      </c>
      <c r="AJ26" s="201">
        <v>0</v>
      </c>
      <c r="AK26" s="201">
        <v>0.78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3.03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3.03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3.03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3.03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3.03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3.03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3.03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3.03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3.03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3.03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3.03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3.03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3.03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3.03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3.03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3.03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3.03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3.03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3.03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3.03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3.03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3.03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3.03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3.03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3.03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3.03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3.03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3.03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3.03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3.03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3.03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3.03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3.03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3.03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3.03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3.03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3.03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7.64</v>
      </c>
      <c r="AP63" s="201">
        <v>9.69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3.03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7.64</v>
      </c>
      <c r="AP64" s="201">
        <v>9.69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3.03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7.64</v>
      </c>
      <c r="AP65" s="201">
        <v>9.69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3.03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7.64</v>
      </c>
      <c r="AP66" s="201">
        <v>9.69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3.03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7.64</v>
      </c>
      <c r="AP67" s="201">
        <v>9.69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3.03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7.64</v>
      </c>
      <c r="AP68" s="201">
        <v>9.69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3.03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7.64</v>
      </c>
      <c r="AP69" s="201">
        <v>9.69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3.03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7.64</v>
      </c>
      <c r="AP70" s="201">
        <v>9.69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3.03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7.64</v>
      </c>
      <c r="AP71" s="201">
        <v>9.69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3.03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7.64</v>
      </c>
      <c r="AP72" s="201">
        <v>9.69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3.03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7.64</v>
      </c>
      <c r="AP73" s="201">
        <v>9.69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3.03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7.64</v>
      </c>
      <c r="AP74" s="201">
        <v>9.69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3.03</v>
      </c>
      <c r="AJ75" s="201">
        <v>0</v>
      </c>
      <c r="AK75" s="201">
        <v>0.78</v>
      </c>
      <c r="AL75" s="201">
        <v>0</v>
      </c>
      <c r="AM75" s="201">
        <v>0</v>
      </c>
      <c r="AN75" s="201">
        <v>0</v>
      </c>
      <c r="AO75" s="201">
        <v>7.64</v>
      </c>
      <c r="AP75" s="201">
        <v>9.69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3.03</v>
      </c>
      <c r="AJ76" s="201">
        <v>0</v>
      </c>
      <c r="AK76" s="201">
        <v>0.78</v>
      </c>
      <c r="AL76" s="201">
        <v>0</v>
      </c>
      <c r="AM76" s="201">
        <v>0</v>
      </c>
      <c r="AN76" s="201">
        <v>0</v>
      </c>
      <c r="AO76" s="201">
        <v>7.64</v>
      </c>
      <c r="AP76" s="201">
        <v>9.69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3.03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7.64</v>
      </c>
      <c r="AP77" s="201">
        <v>9.69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3.03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7.64</v>
      </c>
      <c r="AP78" s="201">
        <v>9.69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3.03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23.03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3.03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23.03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3.03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23.03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3.03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23.03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3.03</v>
      </c>
      <c r="AJ83" s="201">
        <v>0</v>
      </c>
      <c r="AK83" s="201">
        <v>0.78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3.03</v>
      </c>
      <c r="AJ84" s="201">
        <v>0</v>
      </c>
      <c r="AK84" s="201">
        <v>0.78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3.03</v>
      </c>
      <c r="AJ85" s="201">
        <v>0</v>
      </c>
      <c r="AK85" s="201">
        <v>0.78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3.03</v>
      </c>
      <c r="AJ86" s="201">
        <v>0</v>
      </c>
      <c r="AK86" s="201">
        <v>0.78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3.03</v>
      </c>
      <c r="AJ87" s="201">
        <v>0</v>
      </c>
      <c r="AK87" s="201">
        <v>0.78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3.03</v>
      </c>
      <c r="AJ88" s="201">
        <v>0</v>
      </c>
      <c r="AK88" s="201">
        <v>0.78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3.03</v>
      </c>
      <c r="AJ89" s="201">
        <v>0</v>
      </c>
      <c r="AK89" s="201">
        <v>0.78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3.03</v>
      </c>
      <c r="AJ90" s="201">
        <v>0</v>
      </c>
      <c r="AK90" s="201">
        <v>0.78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3.03</v>
      </c>
      <c r="AJ91" s="201">
        <v>0</v>
      </c>
      <c r="AK91" s="201">
        <v>0.78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3.03</v>
      </c>
      <c r="AJ92" s="201">
        <v>0</v>
      </c>
      <c r="AK92" s="201">
        <v>0.78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3.03</v>
      </c>
      <c r="AJ93" s="201">
        <v>0</v>
      </c>
      <c r="AK93" s="201">
        <v>0.78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3.03</v>
      </c>
      <c r="AJ94" s="201">
        <v>0</v>
      </c>
      <c r="AK94" s="201">
        <v>0.78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3.03</v>
      </c>
      <c r="AJ95" s="201">
        <v>0</v>
      </c>
      <c r="AK95" s="201">
        <v>0.78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3.03</v>
      </c>
      <c r="AJ96" s="201">
        <v>0</v>
      </c>
      <c r="AK96" s="201">
        <v>0.78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3.03</v>
      </c>
      <c r="AJ97" s="201">
        <v>0</v>
      </c>
      <c r="AK97" s="201">
        <v>0.78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3.03</v>
      </c>
      <c r="AJ98" s="201">
        <v>0</v>
      </c>
      <c r="AK98" s="201">
        <v>0.78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1.9530000000000037E-2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0.48885999999999991</v>
      </c>
      <c r="AP99">
        <f t="shared" si="0"/>
        <v>3.8759999999999996E-2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15.02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15.02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15.02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15.02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15.02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15.02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15.02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15.02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15.02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15.02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15.02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15.02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15.02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15.02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15.02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15.02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15.02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15.02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15.02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15.02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15.02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15.02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15.02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15.02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15.02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15.02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15.02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15.02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15.02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15.02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15.02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15.02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15.02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15.02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15.02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15.02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15.02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15.02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15.02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15.02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15.02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15.02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15.02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15.02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15.02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15.02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15.02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15.02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15.02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15.02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15.02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15.02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15.02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15.02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15.02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15.02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15.02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15.02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15.02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15.02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15.02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30.55</v>
      </c>
      <c r="AP63" s="201">
        <v>38.76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15.02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30.55</v>
      </c>
      <c r="AP64" s="201">
        <v>38.76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15.02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30.55</v>
      </c>
      <c r="AP65" s="201">
        <v>38.76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15.02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30.55</v>
      </c>
      <c r="AP66" s="201">
        <v>38.76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15.02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30.55</v>
      </c>
      <c r="AP67" s="201">
        <v>38.76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15.02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30.55</v>
      </c>
      <c r="AP68" s="201">
        <v>38.76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15.02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30.55</v>
      </c>
      <c r="AP69" s="201">
        <v>38.76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15.02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30.55</v>
      </c>
      <c r="AP70" s="201">
        <v>38.76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15.02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30.55</v>
      </c>
      <c r="AP71" s="201">
        <v>38.76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15.02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30.55</v>
      </c>
      <c r="AP72" s="201">
        <v>38.76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15.02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30.55</v>
      </c>
      <c r="AP73" s="201">
        <v>38.76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15.02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30.55</v>
      </c>
      <c r="AP74" s="201">
        <v>38.76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15.02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30.55</v>
      </c>
      <c r="AP75" s="201">
        <v>38.76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15.02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30.55</v>
      </c>
      <c r="AP76" s="201">
        <v>38.76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15.02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30.55</v>
      </c>
      <c r="AP77" s="201">
        <v>38.76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15.02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30.55</v>
      </c>
      <c r="AP78" s="201">
        <v>38.76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15.02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92.11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15.02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92.11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15.02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92.11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15.02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92.11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15.02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15.02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15.02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15.02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15.02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15.02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15.02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15.02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15.02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15.02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15.02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15.02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15.02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15.02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15.02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15.02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1.9552999999999994</v>
      </c>
      <c r="AP99">
        <f t="shared" si="0"/>
        <v>0.15503999999999998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4.8600000000000003</v>
      </c>
      <c r="L3" s="201">
        <v>241.55</v>
      </c>
      <c r="M3" s="201">
        <v>1.05</v>
      </c>
      <c r="N3" s="201">
        <v>1.35</v>
      </c>
      <c r="O3" s="201">
        <v>0</v>
      </c>
      <c r="P3" s="201">
        <v>1.6</v>
      </c>
      <c r="Q3" s="201">
        <v>0.13</v>
      </c>
      <c r="R3" s="201">
        <v>0.48</v>
      </c>
      <c r="S3" s="201">
        <v>0.3</v>
      </c>
      <c r="T3" s="201">
        <v>0</v>
      </c>
      <c r="U3" s="201">
        <v>0.8</v>
      </c>
      <c r="V3" s="201">
        <v>0.16</v>
      </c>
      <c r="W3" s="201">
        <v>0.53</v>
      </c>
      <c r="X3" s="201">
        <v>1.94</v>
      </c>
      <c r="Y3" s="201">
        <v>0</v>
      </c>
      <c r="Z3" s="201">
        <v>2.9</v>
      </c>
      <c r="AA3" s="201">
        <v>1.03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9.64</v>
      </c>
      <c r="AJ3" s="201">
        <v>0</v>
      </c>
      <c r="AK3" s="201">
        <v>9.3000000000000007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4.5</v>
      </c>
      <c r="L4" s="201">
        <v>241.55</v>
      </c>
      <c r="M4" s="201">
        <v>1.05</v>
      </c>
      <c r="N4" s="201">
        <v>1.35</v>
      </c>
      <c r="O4" s="201">
        <v>0</v>
      </c>
      <c r="P4" s="201">
        <v>1.6</v>
      </c>
      <c r="Q4" s="201">
        <v>0.13</v>
      </c>
      <c r="R4" s="201">
        <v>0.48</v>
      </c>
      <c r="S4" s="201">
        <v>0.3</v>
      </c>
      <c r="T4" s="201">
        <v>0</v>
      </c>
      <c r="U4" s="201">
        <v>0.8</v>
      </c>
      <c r="V4" s="201">
        <v>0.16</v>
      </c>
      <c r="W4" s="201">
        <v>0.53</v>
      </c>
      <c r="X4" s="201">
        <v>1.94</v>
      </c>
      <c r="Y4" s="201">
        <v>0</v>
      </c>
      <c r="Z4" s="201">
        <v>2.9</v>
      </c>
      <c r="AA4" s="201">
        <v>1.03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9.64</v>
      </c>
      <c r="AJ4" s="201">
        <v>0</v>
      </c>
      <c r="AK4" s="201">
        <v>9.3000000000000007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4.5</v>
      </c>
      <c r="L5" s="201">
        <v>241.55</v>
      </c>
      <c r="M5" s="201">
        <v>1.05</v>
      </c>
      <c r="N5" s="201">
        <v>1.35</v>
      </c>
      <c r="O5" s="201">
        <v>0</v>
      </c>
      <c r="P5" s="201">
        <v>1.6</v>
      </c>
      <c r="Q5" s="201">
        <v>0.13</v>
      </c>
      <c r="R5" s="201">
        <v>0.48</v>
      </c>
      <c r="S5" s="201">
        <v>0.3</v>
      </c>
      <c r="T5" s="201">
        <v>0</v>
      </c>
      <c r="U5" s="201">
        <v>0.8</v>
      </c>
      <c r="V5" s="201">
        <v>0.16</v>
      </c>
      <c r="W5" s="201">
        <v>0.53</v>
      </c>
      <c r="X5" s="201">
        <v>1.94</v>
      </c>
      <c r="Y5" s="201">
        <v>0</v>
      </c>
      <c r="Z5" s="201">
        <v>2.9</v>
      </c>
      <c r="AA5" s="201">
        <v>1.03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9.64</v>
      </c>
      <c r="AJ5" s="201">
        <v>0</v>
      </c>
      <c r="AK5" s="201">
        <v>9.3000000000000007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4.5</v>
      </c>
      <c r="L6" s="201">
        <v>241.55</v>
      </c>
      <c r="M6" s="201">
        <v>1.05</v>
      </c>
      <c r="N6" s="201">
        <v>1.35</v>
      </c>
      <c r="O6" s="201">
        <v>0</v>
      </c>
      <c r="P6" s="201">
        <v>1.6</v>
      </c>
      <c r="Q6" s="201">
        <v>0.13</v>
      </c>
      <c r="R6" s="201">
        <v>0.48</v>
      </c>
      <c r="S6" s="201">
        <v>0.3</v>
      </c>
      <c r="T6" s="201">
        <v>0</v>
      </c>
      <c r="U6" s="201">
        <v>0.8</v>
      </c>
      <c r="V6" s="201">
        <v>0.16</v>
      </c>
      <c r="W6" s="201">
        <v>0.53</v>
      </c>
      <c r="X6" s="201">
        <v>1.94</v>
      </c>
      <c r="Y6" s="201">
        <v>0</v>
      </c>
      <c r="Z6" s="201">
        <v>2.9</v>
      </c>
      <c r="AA6" s="201">
        <v>1.03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9.64</v>
      </c>
      <c r="AJ6" s="201">
        <v>0</v>
      </c>
      <c r="AK6" s="201">
        <v>9.3000000000000007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4.5</v>
      </c>
      <c r="L7" s="201">
        <v>241.55</v>
      </c>
      <c r="M7" s="201">
        <v>1.05</v>
      </c>
      <c r="N7" s="201">
        <v>1.35</v>
      </c>
      <c r="O7" s="201">
        <v>0</v>
      </c>
      <c r="P7" s="201">
        <v>1.6</v>
      </c>
      <c r="Q7" s="201">
        <v>0.13</v>
      </c>
      <c r="R7" s="201">
        <v>0.48</v>
      </c>
      <c r="S7" s="201">
        <v>0.3</v>
      </c>
      <c r="T7" s="201">
        <v>0</v>
      </c>
      <c r="U7" s="201">
        <v>0.8</v>
      </c>
      <c r="V7" s="201">
        <v>0.14000000000000001</v>
      </c>
      <c r="W7" s="201">
        <v>0.53</v>
      </c>
      <c r="X7" s="201">
        <v>1.94</v>
      </c>
      <c r="Y7" s="201">
        <v>0</v>
      </c>
      <c r="Z7" s="201">
        <v>2.9</v>
      </c>
      <c r="AA7" s="201">
        <v>1.03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9.64</v>
      </c>
      <c r="AJ7" s="201">
        <v>0</v>
      </c>
      <c r="AK7" s="201">
        <v>9.3000000000000007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4.5</v>
      </c>
      <c r="L8" s="201">
        <v>241.55</v>
      </c>
      <c r="M8" s="201">
        <v>1.05</v>
      </c>
      <c r="N8" s="201">
        <v>1.35</v>
      </c>
      <c r="O8" s="201">
        <v>0</v>
      </c>
      <c r="P8" s="201">
        <v>1.6</v>
      </c>
      <c r="Q8" s="201">
        <v>0.13</v>
      </c>
      <c r="R8" s="201">
        <v>0.48</v>
      </c>
      <c r="S8" s="201">
        <v>0.3</v>
      </c>
      <c r="T8" s="201">
        <v>0</v>
      </c>
      <c r="U8" s="201">
        <v>0.8</v>
      </c>
      <c r="V8" s="201">
        <v>0.16</v>
      </c>
      <c r="W8" s="201">
        <v>0.53</v>
      </c>
      <c r="X8" s="201">
        <v>1.94</v>
      </c>
      <c r="Y8" s="201">
        <v>0</v>
      </c>
      <c r="Z8" s="201">
        <v>2.9</v>
      </c>
      <c r="AA8" s="201">
        <v>1.03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9.64</v>
      </c>
      <c r="AJ8" s="201">
        <v>0</v>
      </c>
      <c r="AK8" s="201">
        <v>9.3000000000000007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4.5</v>
      </c>
      <c r="L9" s="201">
        <v>241.55</v>
      </c>
      <c r="M9" s="201">
        <v>1.05</v>
      </c>
      <c r="N9" s="201">
        <v>1.35</v>
      </c>
      <c r="O9" s="201">
        <v>0</v>
      </c>
      <c r="P9" s="201">
        <v>1.6</v>
      </c>
      <c r="Q9" s="201">
        <v>0.13</v>
      </c>
      <c r="R9" s="201">
        <v>0.48</v>
      </c>
      <c r="S9" s="201">
        <v>0.3</v>
      </c>
      <c r="T9" s="201">
        <v>0</v>
      </c>
      <c r="U9" s="201">
        <v>0.8</v>
      </c>
      <c r="V9" s="201">
        <v>0.16</v>
      </c>
      <c r="W9" s="201">
        <v>0.53</v>
      </c>
      <c r="X9" s="201">
        <v>1.94</v>
      </c>
      <c r="Y9" s="201">
        <v>0</v>
      </c>
      <c r="Z9" s="201">
        <v>2.9</v>
      </c>
      <c r="AA9" s="201">
        <v>1.03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9.64</v>
      </c>
      <c r="AJ9" s="201">
        <v>0</v>
      </c>
      <c r="AK9" s="201">
        <v>9.3000000000000007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3.88</v>
      </c>
      <c r="L10" s="201">
        <v>241.56</v>
      </c>
      <c r="M10" s="201">
        <v>1.05</v>
      </c>
      <c r="N10" s="201">
        <v>1.35</v>
      </c>
      <c r="O10" s="201">
        <v>0</v>
      </c>
      <c r="P10" s="201">
        <v>1.6</v>
      </c>
      <c r="Q10" s="201">
        <v>0.13</v>
      </c>
      <c r="R10" s="201">
        <v>0.49</v>
      </c>
      <c r="S10" s="201">
        <v>0.3</v>
      </c>
      <c r="T10" s="201">
        <v>0</v>
      </c>
      <c r="U10" s="201">
        <v>0.8</v>
      </c>
      <c r="V10" s="201">
        <v>0.16</v>
      </c>
      <c r="W10" s="201">
        <v>0.53</v>
      </c>
      <c r="X10" s="201">
        <v>1.94</v>
      </c>
      <c r="Y10" s="201">
        <v>0</v>
      </c>
      <c r="Z10" s="201">
        <v>2.9</v>
      </c>
      <c r="AA10" s="201">
        <v>1.03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9.64</v>
      </c>
      <c r="AJ10" s="201">
        <v>0</v>
      </c>
      <c r="AK10" s="201">
        <v>9.3000000000000007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4.49</v>
      </c>
      <c r="L11" s="201">
        <v>271.08</v>
      </c>
      <c r="M11" s="201">
        <v>1.05</v>
      </c>
      <c r="N11" s="201">
        <v>1.35</v>
      </c>
      <c r="O11" s="201">
        <v>0</v>
      </c>
      <c r="P11" s="201">
        <v>1.6</v>
      </c>
      <c r="Q11" s="201">
        <v>1.43</v>
      </c>
      <c r="R11" s="201">
        <v>6.08</v>
      </c>
      <c r="S11" s="201">
        <v>3.77</v>
      </c>
      <c r="T11" s="201">
        <v>0</v>
      </c>
      <c r="U11" s="201">
        <v>0.8</v>
      </c>
      <c r="V11" s="201">
        <v>1</v>
      </c>
      <c r="W11" s="201">
        <v>0.53</v>
      </c>
      <c r="X11" s="201">
        <v>1.94</v>
      </c>
      <c r="Y11" s="201">
        <v>0</v>
      </c>
      <c r="Z11" s="201">
        <v>29.55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9.64</v>
      </c>
      <c r="AJ11" s="201">
        <v>0</v>
      </c>
      <c r="AK11" s="201">
        <v>9.3000000000000007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4.49</v>
      </c>
      <c r="L12" s="201">
        <v>271.08</v>
      </c>
      <c r="M12" s="201">
        <v>1.05</v>
      </c>
      <c r="N12" s="201">
        <v>1.35</v>
      </c>
      <c r="O12" s="201">
        <v>0</v>
      </c>
      <c r="P12" s="201">
        <v>1.6</v>
      </c>
      <c r="Q12" s="201">
        <v>1.43</v>
      </c>
      <c r="R12" s="201">
        <v>6.08</v>
      </c>
      <c r="S12" s="201">
        <v>3.77</v>
      </c>
      <c r="T12" s="201">
        <v>0</v>
      </c>
      <c r="U12" s="201">
        <v>0.8</v>
      </c>
      <c r="V12" s="201">
        <v>1</v>
      </c>
      <c r="W12" s="201">
        <v>6.67</v>
      </c>
      <c r="X12" s="201">
        <v>21.19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9.64</v>
      </c>
      <c r="AJ12" s="201">
        <v>0</v>
      </c>
      <c r="AK12" s="201">
        <v>9.3000000000000007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4.49</v>
      </c>
      <c r="L13" s="201">
        <v>271.08</v>
      </c>
      <c r="M13" s="201">
        <v>1.05</v>
      </c>
      <c r="N13" s="201">
        <v>1.35</v>
      </c>
      <c r="O13" s="201">
        <v>0</v>
      </c>
      <c r="P13" s="201">
        <v>1.6</v>
      </c>
      <c r="Q13" s="201">
        <v>1.43</v>
      </c>
      <c r="R13" s="201">
        <v>6.08</v>
      </c>
      <c r="S13" s="201">
        <v>3.77</v>
      </c>
      <c r="T13" s="201">
        <v>0</v>
      </c>
      <c r="U13" s="201">
        <v>0.8</v>
      </c>
      <c r="V13" s="201">
        <v>0.99</v>
      </c>
      <c r="W13" s="201">
        <v>6.67</v>
      </c>
      <c r="X13" s="201">
        <v>21.19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9.64</v>
      </c>
      <c r="AJ13" s="201">
        <v>0</v>
      </c>
      <c r="AK13" s="201">
        <v>9.3000000000000007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4.49</v>
      </c>
      <c r="L14" s="201">
        <v>271.08</v>
      </c>
      <c r="M14" s="201">
        <v>1.05</v>
      </c>
      <c r="N14" s="201">
        <v>1.35</v>
      </c>
      <c r="O14" s="201">
        <v>0</v>
      </c>
      <c r="P14" s="201">
        <v>1.6</v>
      </c>
      <c r="Q14" s="201">
        <v>1.43</v>
      </c>
      <c r="R14" s="201">
        <v>6.08</v>
      </c>
      <c r="S14" s="201">
        <v>3.77</v>
      </c>
      <c r="T14" s="201">
        <v>0</v>
      </c>
      <c r="U14" s="201">
        <v>0.8</v>
      </c>
      <c r="V14" s="201">
        <v>0.99</v>
      </c>
      <c r="W14" s="201">
        <v>6.67</v>
      </c>
      <c r="X14" s="201">
        <v>21.19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9.64</v>
      </c>
      <c r="AJ14" s="201">
        <v>0</v>
      </c>
      <c r="AK14" s="201">
        <v>9.3000000000000007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4.49</v>
      </c>
      <c r="L15" s="201">
        <v>271.08</v>
      </c>
      <c r="M15" s="201">
        <v>1.05</v>
      </c>
      <c r="N15" s="201">
        <v>1.35</v>
      </c>
      <c r="O15" s="201">
        <v>0</v>
      </c>
      <c r="P15" s="201">
        <v>1.6</v>
      </c>
      <c r="Q15" s="201">
        <v>1.43</v>
      </c>
      <c r="R15" s="201">
        <v>6.08</v>
      </c>
      <c r="S15" s="201">
        <v>3.77</v>
      </c>
      <c r="T15" s="201">
        <v>0</v>
      </c>
      <c r="U15" s="201">
        <v>0.8</v>
      </c>
      <c r="V15" s="201">
        <v>1</v>
      </c>
      <c r="W15" s="201">
        <v>6.67</v>
      </c>
      <c r="X15" s="201">
        <v>21.19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9.64</v>
      </c>
      <c r="AJ15" s="201">
        <v>0</v>
      </c>
      <c r="AK15" s="201">
        <v>9.3000000000000007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4.49</v>
      </c>
      <c r="L16" s="201">
        <v>271.08</v>
      </c>
      <c r="M16" s="201">
        <v>1.05</v>
      </c>
      <c r="N16" s="201">
        <v>1.35</v>
      </c>
      <c r="O16" s="201">
        <v>0</v>
      </c>
      <c r="P16" s="201">
        <v>1.6</v>
      </c>
      <c r="Q16" s="201">
        <v>1.43</v>
      </c>
      <c r="R16" s="201">
        <v>6.08</v>
      </c>
      <c r="S16" s="201">
        <v>3.77</v>
      </c>
      <c r="T16" s="201">
        <v>0</v>
      </c>
      <c r="U16" s="201">
        <v>0.8</v>
      </c>
      <c r="V16" s="201">
        <v>1</v>
      </c>
      <c r="W16" s="201">
        <v>6.67</v>
      </c>
      <c r="X16" s="201">
        <v>21.19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9.64</v>
      </c>
      <c r="AJ16" s="201">
        <v>0</v>
      </c>
      <c r="AK16" s="201">
        <v>9.3000000000000007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4.49</v>
      </c>
      <c r="L17" s="201">
        <v>271.08</v>
      </c>
      <c r="M17" s="201">
        <v>1.05</v>
      </c>
      <c r="N17" s="201">
        <v>1.35</v>
      </c>
      <c r="O17" s="201">
        <v>0</v>
      </c>
      <c r="P17" s="201">
        <v>1.6</v>
      </c>
      <c r="Q17" s="201">
        <v>1.43</v>
      </c>
      <c r="R17" s="201">
        <v>6.08</v>
      </c>
      <c r="S17" s="201">
        <v>3.77</v>
      </c>
      <c r="T17" s="201">
        <v>0</v>
      </c>
      <c r="U17" s="201">
        <v>0.8</v>
      </c>
      <c r="V17" s="201">
        <v>1</v>
      </c>
      <c r="W17" s="201">
        <v>6.67</v>
      </c>
      <c r="X17" s="201">
        <v>21.19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9.64</v>
      </c>
      <c r="AJ17" s="201">
        <v>0</v>
      </c>
      <c r="AK17" s="201">
        <v>9.3000000000000007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4.49</v>
      </c>
      <c r="L18" s="201">
        <v>271.08</v>
      </c>
      <c r="M18" s="201">
        <v>1.05</v>
      </c>
      <c r="N18" s="201">
        <v>1.35</v>
      </c>
      <c r="O18" s="201">
        <v>0</v>
      </c>
      <c r="P18" s="201">
        <v>1.6</v>
      </c>
      <c r="Q18" s="201">
        <v>1.43</v>
      </c>
      <c r="R18" s="201">
        <v>6.08</v>
      </c>
      <c r="S18" s="201">
        <v>3.77</v>
      </c>
      <c r="T18" s="201">
        <v>0</v>
      </c>
      <c r="U18" s="201">
        <v>0.8</v>
      </c>
      <c r="V18" s="201">
        <v>1</v>
      </c>
      <c r="W18" s="201">
        <v>6.67</v>
      </c>
      <c r="X18" s="201">
        <v>21.19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9.64</v>
      </c>
      <c r="AJ18" s="201">
        <v>0</v>
      </c>
      <c r="AK18" s="201">
        <v>9.3000000000000007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4.49</v>
      </c>
      <c r="L19" s="201">
        <v>271.08</v>
      </c>
      <c r="M19" s="201">
        <v>1.05</v>
      </c>
      <c r="N19" s="201">
        <v>1.35</v>
      </c>
      <c r="O19" s="201">
        <v>0</v>
      </c>
      <c r="P19" s="201">
        <v>1.6</v>
      </c>
      <c r="Q19" s="201">
        <v>1.43</v>
      </c>
      <c r="R19" s="201">
        <v>6.08</v>
      </c>
      <c r="S19" s="201">
        <v>3.77</v>
      </c>
      <c r="T19" s="201">
        <v>0</v>
      </c>
      <c r="U19" s="201">
        <v>0.8</v>
      </c>
      <c r="V19" s="201">
        <v>1</v>
      </c>
      <c r="W19" s="201">
        <v>6.67</v>
      </c>
      <c r="X19" s="201">
        <v>21.19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9.64</v>
      </c>
      <c r="AJ19" s="201">
        <v>0</v>
      </c>
      <c r="AK19" s="201">
        <v>9.3000000000000007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4.49</v>
      </c>
      <c r="L20" s="201">
        <v>271.08</v>
      </c>
      <c r="M20" s="201">
        <v>1.05</v>
      </c>
      <c r="N20" s="201">
        <v>1.35</v>
      </c>
      <c r="O20" s="201">
        <v>0</v>
      </c>
      <c r="P20" s="201">
        <v>1.6</v>
      </c>
      <c r="Q20" s="201">
        <v>1.43</v>
      </c>
      <c r="R20" s="201">
        <v>6.08</v>
      </c>
      <c r="S20" s="201">
        <v>3.77</v>
      </c>
      <c r="T20" s="201">
        <v>0</v>
      </c>
      <c r="U20" s="201">
        <v>0.8</v>
      </c>
      <c r="V20" s="201">
        <v>1</v>
      </c>
      <c r="W20" s="201">
        <v>6.67</v>
      </c>
      <c r="X20" s="201">
        <v>21.19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9.64</v>
      </c>
      <c r="AJ20" s="201">
        <v>0</v>
      </c>
      <c r="AK20" s="201">
        <v>9.3000000000000007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4.49</v>
      </c>
      <c r="L21" s="201">
        <v>271.08</v>
      </c>
      <c r="M21" s="201">
        <v>1.05</v>
      </c>
      <c r="N21" s="201">
        <v>1.35</v>
      </c>
      <c r="O21" s="201">
        <v>0</v>
      </c>
      <c r="P21" s="201">
        <v>1.6</v>
      </c>
      <c r="Q21" s="201">
        <v>1.43</v>
      </c>
      <c r="R21" s="201">
        <v>6.08</v>
      </c>
      <c r="S21" s="201">
        <v>3.77</v>
      </c>
      <c r="T21" s="201">
        <v>0</v>
      </c>
      <c r="U21" s="201">
        <v>0.8</v>
      </c>
      <c r="V21" s="201">
        <v>1</v>
      </c>
      <c r="W21" s="201">
        <v>6.67</v>
      </c>
      <c r="X21" s="201">
        <v>21.19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9.64</v>
      </c>
      <c r="AJ21" s="201">
        <v>0</v>
      </c>
      <c r="AK21" s="201">
        <v>9.3000000000000007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4.49</v>
      </c>
      <c r="L22" s="201">
        <v>271.08</v>
      </c>
      <c r="M22" s="201">
        <v>1.05</v>
      </c>
      <c r="N22" s="201">
        <v>1.35</v>
      </c>
      <c r="O22" s="201">
        <v>0</v>
      </c>
      <c r="P22" s="201">
        <v>1.6</v>
      </c>
      <c r="Q22" s="201">
        <v>1.43</v>
      </c>
      <c r="R22" s="201">
        <v>6.08</v>
      </c>
      <c r="S22" s="201">
        <v>3.77</v>
      </c>
      <c r="T22" s="201">
        <v>0</v>
      </c>
      <c r="U22" s="201">
        <v>0.8</v>
      </c>
      <c r="V22" s="201">
        <v>1</v>
      </c>
      <c r="W22" s="201">
        <v>6.67</v>
      </c>
      <c r="X22" s="201">
        <v>21.19</v>
      </c>
      <c r="Y22" s="201">
        <v>0</v>
      </c>
      <c r="Z22" s="201">
        <v>27.69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9.64</v>
      </c>
      <c r="AJ22" s="201">
        <v>0</v>
      </c>
      <c r="AK22" s="201">
        <v>9.3000000000000007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4.49</v>
      </c>
      <c r="L23" s="201">
        <v>241.56</v>
      </c>
      <c r="M23" s="201">
        <v>1.05</v>
      </c>
      <c r="N23" s="201">
        <v>1.35</v>
      </c>
      <c r="O23" s="201">
        <v>0</v>
      </c>
      <c r="P23" s="201">
        <v>1.6</v>
      </c>
      <c r="Q23" s="201">
        <v>0.13</v>
      </c>
      <c r="R23" s="201">
        <v>3.31</v>
      </c>
      <c r="S23" s="201">
        <v>0.3</v>
      </c>
      <c r="T23" s="201">
        <v>0</v>
      </c>
      <c r="U23" s="201">
        <v>0.8</v>
      </c>
      <c r="V23" s="201">
        <v>0.16</v>
      </c>
      <c r="W23" s="201">
        <v>1.45</v>
      </c>
      <c r="X23" s="201">
        <v>5.63</v>
      </c>
      <c r="Y23" s="201">
        <v>0</v>
      </c>
      <c r="Z23" s="201">
        <v>3.03</v>
      </c>
      <c r="AA23" s="201">
        <v>1.03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9.64</v>
      </c>
      <c r="AJ23" s="201">
        <v>0</v>
      </c>
      <c r="AK23" s="201">
        <v>9.3000000000000007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4.49</v>
      </c>
      <c r="L24" s="201">
        <v>241.56</v>
      </c>
      <c r="M24" s="201">
        <v>1.05</v>
      </c>
      <c r="N24" s="201">
        <v>1.35</v>
      </c>
      <c r="O24" s="201">
        <v>0</v>
      </c>
      <c r="P24" s="201">
        <v>1.6</v>
      </c>
      <c r="Q24" s="201">
        <v>0.13</v>
      </c>
      <c r="R24" s="201">
        <v>1.1100000000000001</v>
      </c>
      <c r="S24" s="201">
        <v>0.3</v>
      </c>
      <c r="T24" s="201">
        <v>0</v>
      </c>
      <c r="U24" s="201">
        <v>0.8</v>
      </c>
      <c r="V24" s="201">
        <v>0.16</v>
      </c>
      <c r="W24" s="201">
        <v>0.54</v>
      </c>
      <c r="X24" s="201">
        <v>2.29</v>
      </c>
      <c r="Y24" s="201">
        <v>0</v>
      </c>
      <c r="Z24" s="201">
        <v>2.9</v>
      </c>
      <c r="AA24" s="201">
        <v>1.03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9.64</v>
      </c>
      <c r="AJ24" s="201">
        <v>0</v>
      </c>
      <c r="AK24" s="201">
        <v>9.3000000000000007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4.45</v>
      </c>
      <c r="L25" s="201">
        <v>241.55</v>
      </c>
      <c r="M25" s="201">
        <v>1.05</v>
      </c>
      <c r="N25" s="201">
        <v>1.35</v>
      </c>
      <c r="O25" s="201">
        <v>0</v>
      </c>
      <c r="P25" s="201">
        <v>1.6</v>
      </c>
      <c r="Q25" s="201">
        <v>0.13</v>
      </c>
      <c r="R25" s="201">
        <v>0.48</v>
      </c>
      <c r="S25" s="201">
        <v>0.3</v>
      </c>
      <c r="T25" s="201">
        <v>0</v>
      </c>
      <c r="U25" s="201">
        <v>0.8</v>
      </c>
      <c r="V25" s="201">
        <v>0.16</v>
      </c>
      <c r="W25" s="201">
        <v>0.53</v>
      </c>
      <c r="X25" s="201">
        <v>1.94</v>
      </c>
      <c r="Y25" s="201">
        <v>0</v>
      </c>
      <c r="Z25" s="201">
        <v>3.51</v>
      </c>
      <c r="AA25" s="201">
        <v>1.03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9.64</v>
      </c>
      <c r="AJ25" s="201">
        <v>0</v>
      </c>
      <c r="AK25" s="201">
        <v>9.3000000000000007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4.45</v>
      </c>
      <c r="L26" s="201">
        <v>241.55</v>
      </c>
      <c r="M26" s="201">
        <v>1.05</v>
      </c>
      <c r="N26" s="201">
        <v>1.35</v>
      </c>
      <c r="O26" s="201">
        <v>0</v>
      </c>
      <c r="P26" s="201">
        <v>1.6</v>
      </c>
      <c r="Q26" s="201">
        <v>0.13</v>
      </c>
      <c r="R26" s="201">
        <v>0.48</v>
      </c>
      <c r="S26" s="201">
        <v>0.3</v>
      </c>
      <c r="T26" s="201">
        <v>0</v>
      </c>
      <c r="U26" s="201">
        <v>0.8</v>
      </c>
      <c r="V26" s="201">
        <v>0.16</v>
      </c>
      <c r="W26" s="201">
        <v>0.53</v>
      </c>
      <c r="X26" s="201">
        <v>1.94</v>
      </c>
      <c r="Y26" s="201">
        <v>0</v>
      </c>
      <c r="Z26" s="201">
        <v>2.9</v>
      </c>
      <c r="AA26" s="201">
        <v>1.03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9.64</v>
      </c>
      <c r="AJ26" s="201">
        <v>0</v>
      </c>
      <c r="AK26" s="201">
        <v>9.3000000000000007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4.71</v>
      </c>
      <c r="L27" s="201">
        <v>174.09</v>
      </c>
      <c r="M27" s="201">
        <v>1.05</v>
      </c>
      <c r="N27" s="201">
        <v>1.35</v>
      </c>
      <c r="O27" s="201">
        <v>0</v>
      </c>
      <c r="P27" s="201">
        <v>1.6</v>
      </c>
      <c r="Q27" s="201">
        <v>1.43</v>
      </c>
      <c r="R27" s="201">
        <v>6.08</v>
      </c>
      <c r="S27" s="201">
        <v>3.77</v>
      </c>
      <c r="T27" s="201">
        <v>0</v>
      </c>
      <c r="U27" s="201">
        <v>0.8</v>
      </c>
      <c r="V27" s="201">
        <v>1</v>
      </c>
      <c r="W27" s="201">
        <v>0.53</v>
      </c>
      <c r="X27" s="201">
        <v>1.94</v>
      </c>
      <c r="Y27" s="201">
        <v>0</v>
      </c>
      <c r="Z27" s="201">
        <v>29.55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9.64</v>
      </c>
      <c r="AJ27" s="201">
        <v>0</v>
      </c>
      <c r="AK27" s="201">
        <v>10.44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4.5</v>
      </c>
      <c r="L28" s="201">
        <v>87.52</v>
      </c>
      <c r="M28" s="201">
        <v>1.05</v>
      </c>
      <c r="N28" s="201">
        <v>1.35</v>
      </c>
      <c r="O28" s="201">
        <v>0</v>
      </c>
      <c r="P28" s="201">
        <v>1.6</v>
      </c>
      <c r="Q28" s="201">
        <v>1.43</v>
      </c>
      <c r="R28" s="201">
        <v>6.08</v>
      </c>
      <c r="S28" s="201">
        <v>3.77</v>
      </c>
      <c r="T28" s="201">
        <v>0</v>
      </c>
      <c r="U28" s="201">
        <v>0.8</v>
      </c>
      <c r="V28" s="201">
        <v>1</v>
      </c>
      <c r="W28" s="201">
        <v>6.67</v>
      </c>
      <c r="X28" s="201">
        <v>21.19</v>
      </c>
      <c r="Y28" s="201">
        <v>0</v>
      </c>
      <c r="Z28" s="201">
        <v>29.55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9.64</v>
      </c>
      <c r="AJ28" s="201">
        <v>0</v>
      </c>
      <c r="AK28" s="201">
        <v>10.44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1.59</v>
      </c>
      <c r="L29" s="201">
        <v>23.15</v>
      </c>
      <c r="M29" s="201">
        <v>1.05</v>
      </c>
      <c r="N29" s="201">
        <v>1.35</v>
      </c>
      <c r="O29" s="201">
        <v>0</v>
      </c>
      <c r="P29" s="201">
        <v>1.6</v>
      </c>
      <c r="Q29" s="201">
        <v>0.13</v>
      </c>
      <c r="R29" s="201">
        <v>0.88</v>
      </c>
      <c r="S29" s="201">
        <v>0.74</v>
      </c>
      <c r="T29" s="201">
        <v>0</v>
      </c>
      <c r="U29" s="201">
        <v>0.8</v>
      </c>
      <c r="V29" s="201">
        <v>0.16</v>
      </c>
      <c r="W29" s="201">
        <v>0.53</v>
      </c>
      <c r="X29" s="201">
        <v>1.94</v>
      </c>
      <c r="Y29" s="201">
        <v>0</v>
      </c>
      <c r="Z29" s="201">
        <v>2.9</v>
      </c>
      <c r="AA29" s="201">
        <v>2.68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9.64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2.06</v>
      </c>
      <c r="L30" s="201">
        <v>21.56</v>
      </c>
      <c r="M30" s="201">
        <v>1.05</v>
      </c>
      <c r="N30" s="201">
        <v>1.35</v>
      </c>
      <c r="O30" s="201">
        <v>0</v>
      </c>
      <c r="P30" s="201">
        <v>1.6</v>
      </c>
      <c r="Q30" s="201">
        <v>0.13</v>
      </c>
      <c r="R30" s="201">
        <v>0.48</v>
      </c>
      <c r="S30" s="201">
        <v>0.3</v>
      </c>
      <c r="T30" s="201">
        <v>0</v>
      </c>
      <c r="U30" s="201">
        <v>0.8</v>
      </c>
      <c r="V30" s="201">
        <v>0.16</v>
      </c>
      <c r="W30" s="201">
        <v>0.53</v>
      </c>
      <c r="X30" s="201">
        <v>1.94</v>
      </c>
      <c r="Y30" s="201">
        <v>0</v>
      </c>
      <c r="Z30" s="201">
        <v>2.9</v>
      </c>
      <c r="AA30" s="201">
        <v>1.03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9.64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1.28</v>
      </c>
      <c r="L31" s="201">
        <v>21.56</v>
      </c>
      <c r="M31" s="201">
        <v>1.05</v>
      </c>
      <c r="N31" s="201">
        <v>1.35</v>
      </c>
      <c r="O31" s="201">
        <v>0</v>
      </c>
      <c r="P31" s="201">
        <v>1.6</v>
      </c>
      <c r="Q31" s="201">
        <v>0.13</v>
      </c>
      <c r="R31" s="201">
        <v>0.48</v>
      </c>
      <c r="S31" s="201">
        <v>0.3</v>
      </c>
      <c r="T31" s="201">
        <v>0</v>
      </c>
      <c r="U31" s="201">
        <v>0.8</v>
      </c>
      <c r="V31" s="201">
        <v>0.8</v>
      </c>
      <c r="W31" s="201">
        <v>0.53</v>
      </c>
      <c r="X31" s="201">
        <v>1.94</v>
      </c>
      <c r="Y31" s="201">
        <v>0</v>
      </c>
      <c r="Z31" s="201">
        <v>2.9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9.64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0.35</v>
      </c>
      <c r="L32" s="201">
        <v>21.56</v>
      </c>
      <c r="M32" s="201">
        <v>1.05</v>
      </c>
      <c r="N32" s="201">
        <v>1.35</v>
      </c>
      <c r="O32" s="201">
        <v>0</v>
      </c>
      <c r="P32" s="201">
        <v>1.6</v>
      </c>
      <c r="Q32" s="201">
        <v>0.13</v>
      </c>
      <c r="R32" s="201">
        <v>0.48</v>
      </c>
      <c r="S32" s="201">
        <v>0.3</v>
      </c>
      <c r="T32" s="201">
        <v>0</v>
      </c>
      <c r="U32" s="201">
        <v>0.8</v>
      </c>
      <c r="V32" s="201">
        <v>1.01</v>
      </c>
      <c r="W32" s="201">
        <v>0.53</v>
      </c>
      <c r="X32" s="201">
        <v>1.94</v>
      </c>
      <c r="Y32" s="201">
        <v>0</v>
      </c>
      <c r="Z32" s="201">
        <v>2.9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9.64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0.35</v>
      </c>
      <c r="L33" s="201">
        <v>21.56</v>
      </c>
      <c r="M33" s="201">
        <v>1.05</v>
      </c>
      <c r="N33" s="201">
        <v>1.35</v>
      </c>
      <c r="O33" s="201">
        <v>0</v>
      </c>
      <c r="P33" s="201">
        <v>1.6</v>
      </c>
      <c r="Q33" s="201">
        <v>0.13</v>
      </c>
      <c r="R33" s="201">
        <v>0.48</v>
      </c>
      <c r="S33" s="201">
        <v>0.3</v>
      </c>
      <c r="T33" s="201">
        <v>0</v>
      </c>
      <c r="U33" s="201">
        <v>0.8</v>
      </c>
      <c r="V33" s="201">
        <v>1.23</v>
      </c>
      <c r="W33" s="201">
        <v>0.53</v>
      </c>
      <c r="X33" s="201">
        <v>1.94</v>
      </c>
      <c r="Y33" s="201">
        <v>0</v>
      </c>
      <c r="Z33" s="201">
        <v>2.9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9.64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0.35</v>
      </c>
      <c r="L34" s="201">
        <v>21.56</v>
      </c>
      <c r="M34" s="201">
        <v>1.05</v>
      </c>
      <c r="N34" s="201">
        <v>1.35</v>
      </c>
      <c r="O34" s="201">
        <v>0</v>
      </c>
      <c r="P34" s="201">
        <v>1.6</v>
      </c>
      <c r="Q34" s="201">
        <v>0.13</v>
      </c>
      <c r="R34" s="201">
        <v>0.48</v>
      </c>
      <c r="S34" s="201">
        <v>0.3</v>
      </c>
      <c r="T34" s="201">
        <v>0</v>
      </c>
      <c r="U34" s="201">
        <v>0.8</v>
      </c>
      <c r="V34" s="201">
        <v>1.44</v>
      </c>
      <c r="W34" s="201">
        <v>0.53</v>
      </c>
      <c r="X34" s="201">
        <v>1.94</v>
      </c>
      <c r="Y34" s="201">
        <v>0</v>
      </c>
      <c r="Z34" s="201">
        <v>2.9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9.64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0.35</v>
      </c>
      <c r="L35" s="201">
        <v>21.56</v>
      </c>
      <c r="M35" s="201">
        <v>1.05</v>
      </c>
      <c r="N35" s="201">
        <v>1.35</v>
      </c>
      <c r="O35" s="201">
        <v>0</v>
      </c>
      <c r="P35" s="201">
        <v>1.6</v>
      </c>
      <c r="Q35" s="201">
        <v>0.13</v>
      </c>
      <c r="R35" s="201">
        <v>0.48</v>
      </c>
      <c r="S35" s="201">
        <v>0.3</v>
      </c>
      <c r="T35" s="201">
        <v>0</v>
      </c>
      <c r="U35" s="201">
        <v>0.8</v>
      </c>
      <c r="V35" s="201">
        <v>1.44</v>
      </c>
      <c r="W35" s="201">
        <v>0.53</v>
      </c>
      <c r="X35" s="201">
        <v>1.94</v>
      </c>
      <c r="Y35" s="201">
        <v>0</v>
      </c>
      <c r="Z35" s="201">
        <v>2.9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9.64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0.35</v>
      </c>
      <c r="L36" s="201">
        <v>21.56</v>
      </c>
      <c r="M36" s="201">
        <v>1.05</v>
      </c>
      <c r="N36" s="201">
        <v>1.35</v>
      </c>
      <c r="O36" s="201">
        <v>0</v>
      </c>
      <c r="P36" s="201">
        <v>1.6</v>
      </c>
      <c r="Q36" s="201">
        <v>0.13</v>
      </c>
      <c r="R36" s="201">
        <v>0.48</v>
      </c>
      <c r="S36" s="201">
        <v>0.3</v>
      </c>
      <c r="T36" s="201">
        <v>0</v>
      </c>
      <c r="U36" s="201">
        <v>0.8</v>
      </c>
      <c r="V36" s="201">
        <v>1.66</v>
      </c>
      <c r="W36" s="201">
        <v>0.53</v>
      </c>
      <c r="X36" s="201">
        <v>1.94</v>
      </c>
      <c r="Y36" s="201">
        <v>0</v>
      </c>
      <c r="Z36" s="201">
        <v>2.9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9.64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0.35</v>
      </c>
      <c r="L37" s="201">
        <v>21.58</v>
      </c>
      <c r="M37" s="201">
        <v>1.05</v>
      </c>
      <c r="N37" s="201">
        <v>1.35</v>
      </c>
      <c r="O37" s="201">
        <v>0</v>
      </c>
      <c r="P37" s="201">
        <v>1.6</v>
      </c>
      <c r="Q37" s="201">
        <v>0.13</v>
      </c>
      <c r="R37" s="201">
        <v>0.48</v>
      </c>
      <c r="S37" s="201">
        <v>0.3</v>
      </c>
      <c r="T37" s="201">
        <v>0</v>
      </c>
      <c r="U37" s="201">
        <v>0.8</v>
      </c>
      <c r="V37" s="201">
        <v>1.66</v>
      </c>
      <c r="W37" s="201">
        <v>0.53</v>
      </c>
      <c r="X37" s="201">
        <v>1.94</v>
      </c>
      <c r="Y37" s="201">
        <v>0</v>
      </c>
      <c r="Z37" s="201">
        <v>2.9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9.64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0.35</v>
      </c>
      <c r="L38" s="201">
        <v>21.58</v>
      </c>
      <c r="M38" s="201">
        <v>1.05</v>
      </c>
      <c r="N38" s="201">
        <v>1.35</v>
      </c>
      <c r="O38" s="201">
        <v>0</v>
      </c>
      <c r="P38" s="201">
        <v>1.6</v>
      </c>
      <c r="Q38" s="201">
        <v>0.13</v>
      </c>
      <c r="R38" s="201">
        <v>0.48</v>
      </c>
      <c r="S38" s="201">
        <v>0.3</v>
      </c>
      <c r="T38" s="201">
        <v>0</v>
      </c>
      <c r="U38" s="201">
        <v>0.8</v>
      </c>
      <c r="V38" s="201">
        <v>2.08</v>
      </c>
      <c r="W38" s="201">
        <v>0.53</v>
      </c>
      <c r="X38" s="201">
        <v>1.94</v>
      </c>
      <c r="Y38" s="201">
        <v>0</v>
      </c>
      <c r="Z38" s="201">
        <v>2.9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9.64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0.35</v>
      </c>
      <c r="L39" s="201">
        <v>21.58</v>
      </c>
      <c r="M39" s="201">
        <v>1.05</v>
      </c>
      <c r="N39" s="201">
        <v>1.35</v>
      </c>
      <c r="O39" s="201">
        <v>0</v>
      </c>
      <c r="P39" s="201">
        <v>1.6</v>
      </c>
      <c r="Q39" s="201">
        <v>0.13</v>
      </c>
      <c r="R39" s="201">
        <v>0.48</v>
      </c>
      <c r="S39" s="201">
        <v>0.3</v>
      </c>
      <c r="T39" s="201">
        <v>0</v>
      </c>
      <c r="U39" s="201">
        <v>0.8</v>
      </c>
      <c r="V39" s="201">
        <v>2.15</v>
      </c>
      <c r="W39" s="201">
        <v>0.53</v>
      </c>
      <c r="X39" s="201">
        <v>1.94</v>
      </c>
      <c r="Y39" s="201">
        <v>0</v>
      </c>
      <c r="Z39" s="201">
        <v>2.9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9.64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0.35</v>
      </c>
      <c r="L40" s="201">
        <v>21.58</v>
      </c>
      <c r="M40" s="201">
        <v>1.05</v>
      </c>
      <c r="N40" s="201">
        <v>1.35</v>
      </c>
      <c r="O40" s="201">
        <v>0</v>
      </c>
      <c r="P40" s="201">
        <v>1.6</v>
      </c>
      <c r="Q40" s="201">
        <v>0.13</v>
      </c>
      <c r="R40" s="201">
        <v>0.48</v>
      </c>
      <c r="S40" s="201">
        <v>0.3</v>
      </c>
      <c r="T40" s="201">
        <v>0</v>
      </c>
      <c r="U40" s="201">
        <v>0.8</v>
      </c>
      <c r="V40" s="201">
        <v>2.15</v>
      </c>
      <c r="W40" s="201">
        <v>0.53</v>
      </c>
      <c r="X40" s="201">
        <v>1.94</v>
      </c>
      <c r="Y40" s="201">
        <v>0</v>
      </c>
      <c r="Z40" s="201">
        <v>2.9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9.64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4.5</v>
      </c>
      <c r="L41" s="201">
        <v>21.58</v>
      </c>
      <c r="M41" s="201">
        <v>1.05</v>
      </c>
      <c r="N41" s="201">
        <v>1.35</v>
      </c>
      <c r="O41" s="201">
        <v>0</v>
      </c>
      <c r="P41" s="201">
        <v>1.6</v>
      </c>
      <c r="Q41" s="201">
        <v>0.13</v>
      </c>
      <c r="R41" s="201">
        <v>0.48</v>
      </c>
      <c r="S41" s="201">
        <v>0.3</v>
      </c>
      <c r="T41" s="201">
        <v>0</v>
      </c>
      <c r="U41" s="201">
        <v>0.8</v>
      </c>
      <c r="V41" s="201">
        <v>2.15</v>
      </c>
      <c r="W41" s="201">
        <v>0.53</v>
      </c>
      <c r="X41" s="201">
        <v>1.94</v>
      </c>
      <c r="Y41" s="201">
        <v>0</v>
      </c>
      <c r="Z41" s="201">
        <v>2.31</v>
      </c>
      <c r="AA41" s="201">
        <v>0.78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9.64</v>
      </c>
      <c r="AJ41" s="201">
        <v>0</v>
      </c>
      <c r="AK41" s="201">
        <v>11.91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4.5</v>
      </c>
      <c r="L42" s="201">
        <v>87.52</v>
      </c>
      <c r="M42" s="201">
        <v>1.05</v>
      </c>
      <c r="N42" s="201">
        <v>1.35</v>
      </c>
      <c r="O42" s="201">
        <v>0</v>
      </c>
      <c r="P42" s="201">
        <v>1.6</v>
      </c>
      <c r="Q42" s="201">
        <v>1.42</v>
      </c>
      <c r="R42" s="201">
        <v>6.08</v>
      </c>
      <c r="S42" s="201">
        <v>3.77</v>
      </c>
      <c r="T42" s="201">
        <v>0</v>
      </c>
      <c r="U42" s="201">
        <v>0.8</v>
      </c>
      <c r="V42" s="201">
        <v>2.99</v>
      </c>
      <c r="W42" s="201">
        <v>6.67</v>
      </c>
      <c r="X42" s="201">
        <v>21.19</v>
      </c>
      <c r="Y42" s="201">
        <v>0</v>
      </c>
      <c r="Z42" s="201">
        <v>8.06</v>
      </c>
      <c r="AA42" s="201">
        <v>2.54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9.64</v>
      </c>
      <c r="AJ42" s="201">
        <v>0</v>
      </c>
      <c r="AK42" s="201">
        <v>11.91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3.88</v>
      </c>
      <c r="L43" s="201">
        <v>154.91</v>
      </c>
      <c r="M43" s="201">
        <v>1.05</v>
      </c>
      <c r="N43" s="201">
        <v>1.35</v>
      </c>
      <c r="O43" s="201">
        <v>0</v>
      </c>
      <c r="P43" s="201">
        <v>1.6</v>
      </c>
      <c r="Q43" s="201">
        <v>1.43</v>
      </c>
      <c r="R43" s="201">
        <v>6.08</v>
      </c>
      <c r="S43" s="201">
        <v>3.6</v>
      </c>
      <c r="T43" s="201">
        <v>0</v>
      </c>
      <c r="U43" s="201">
        <v>0.8</v>
      </c>
      <c r="V43" s="201">
        <v>2.15</v>
      </c>
      <c r="W43" s="201">
        <v>0.53</v>
      </c>
      <c r="X43" s="201">
        <v>1.94</v>
      </c>
      <c r="Y43" s="201">
        <v>0</v>
      </c>
      <c r="Z43" s="201">
        <v>27.47</v>
      </c>
      <c r="AA43" s="201">
        <v>13.16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9.64</v>
      </c>
      <c r="AJ43" s="201">
        <v>0</v>
      </c>
      <c r="AK43" s="201">
        <v>11.91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3.37</v>
      </c>
      <c r="L44" s="201">
        <v>222.3</v>
      </c>
      <c r="M44" s="201">
        <v>1.05</v>
      </c>
      <c r="N44" s="201">
        <v>1.35</v>
      </c>
      <c r="O44" s="201">
        <v>0</v>
      </c>
      <c r="P44" s="201">
        <v>1.6</v>
      </c>
      <c r="Q44" s="201">
        <v>1.43</v>
      </c>
      <c r="R44" s="201">
        <v>6.08</v>
      </c>
      <c r="S44" s="201">
        <v>3.77</v>
      </c>
      <c r="T44" s="201">
        <v>0</v>
      </c>
      <c r="U44" s="201">
        <v>0.8</v>
      </c>
      <c r="V44" s="201">
        <v>2.15</v>
      </c>
      <c r="W44" s="201">
        <v>0.53</v>
      </c>
      <c r="X44" s="201">
        <v>1.94</v>
      </c>
      <c r="Y44" s="201">
        <v>0</v>
      </c>
      <c r="Z44" s="201">
        <v>2.31</v>
      </c>
      <c r="AA44" s="201">
        <v>13.16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9.64</v>
      </c>
      <c r="AJ44" s="201">
        <v>0</v>
      </c>
      <c r="AK44" s="201">
        <v>11.91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4.3499999999999996</v>
      </c>
      <c r="L45" s="201">
        <v>203.05</v>
      </c>
      <c r="M45" s="201">
        <v>1.05</v>
      </c>
      <c r="N45" s="201">
        <v>1.35</v>
      </c>
      <c r="O45" s="201">
        <v>0</v>
      </c>
      <c r="P45" s="201">
        <v>1.6</v>
      </c>
      <c r="Q45" s="201">
        <v>0.13</v>
      </c>
      <c r="R45" s="201">
        <v>0.48</v>
      </c>
      <c r="S45" s="201">
        <v>0.3</v>
      </c>
      <c r="T45" s="201">
        <v>0</v>
      </c>
      <c r="U45" s="201">
        <v>0.8</v>
      </c>
      <c r="V45" s="201">
        <v>2.15</v>
      </c>
      <c r="W45" s="201">
        <v>0.53</v>
      </c>
      <c r="X45" s="201">
        <v>1.94</v>
      </c>
      <c r="Y45" s="201">
        <v>0</v>
      </c>
      <c r="Z45" s="201">
        <v>2.31</v>
      </c>
      <c r="AA45" s="201">
        <v>0.78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9.64</v>
      </c>
      <c r="AJ45" s="201">
        <v>0</v>
      </c>
      <c r="AK45" s="201">
        <v>11.91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4.45</v>
      </c>
      <c r="L46" s="201">
        <v>212.67</v>
      </c>
      <c r="M46" s="201">
        <v>1.05</v>
      </c>
      <c r="N46" s="201">
        <v>1.35</v>
      </c>
      <c r="O46" s="201">
        <v>0</v>
      </c>
      <c r="P46" s="201">
        <v>1.6</v>
      </c>
      <c r="Q46" s="201">
        <v>0.13</v>
      </c>
      <c r="R46" s="201">
        <v>0.48</v>
      </c>
      <c r="S46" s="201">
        <v>0.3</v>
      </c>
      <c r="T46" s="201">
        <v>0</v>
      </c>
      <c r="U46" s="201">
        <v>0.8</v>
      </c>
      <c r="V46" s="201">
        <v>2.15</v>
      </c>
      <c r="W46" s="201">
        <v>0.53</v>
      </c>
      <c r="X46" s="201">
        <v>1.94</v>
      </c>
      <c r="Y46" s="201">
        <v>0</v>
      </c>
      <c r="Z46" s="201">
        <v>2.31</v>
      </c>
      <c r="AA46" s="201">
        <v>0.78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9.64</v>
      </c>
      <c r="AJ46" s="201">
        <v>0</v>
      </c>
      <c r="AK46" s="201">
        <v>11.91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4.45</v>
      </c>
      <c r="L47" s="201">
        <v>227.11</v>
      </c>
      <c r="M47" s="201">
        <v>1.05</v>
      </c>
      <c r="N47" s="201">
        <v>1.35</v>
      </c>
      <c r="O47" s="201">
        <v>0</v>
      </c>
      <c r="P47" s="201">
        <v>1.6</v>
      </c>
      <c r="Q47" s="201">
        <v>0</v>
      </c>
      <c r="R47" s="201">
        <v>0.48</v>
      </c>
      <c r="S47" s="201">
        <v>0.3</v>
      </c>
      <c r="T47" s="201">
        <v>0</v>
      </c>
      <c r="U47" s="201">
        <v>0.8</v>
      </c>
      <c r="V47" s="201">
        <v>2.15</v>
      </c>
      <c r="W47" s="201">
        <v>0.53</v>
      </c>
      <c r="X47" s="201">
        <v>1.94</v>
      </c>
      <c r="Y47" s="201">
        <v>0</v>
      </c>
      <c r="Z47" s="201">
        <v>2.31</v>
      </c>
      <c r="AA47" s="201">
        <v>0.78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9.64</v>
      </c>
      <c r="AJ47" s="201">
        <v>0</v>
      </c>
      <c r="AK47" s="201">
        <v>10.44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4.45</v>
      </c>
      <c r="L48" s="201">
        <v>241.55</v>
      </c>
      <c r="M48" s="201">
        <v>1.05</v>
      </c>
      <c r="N48" s="201">
        <v>1.35</v>
      </c>
      <c r="O48" s="201">
        <v>0</v>
      </c>
      <c r="P48" s="201">
        <v>1.6</v>
      </c>
      <c r="Q48" s="201">
        <v>0.13</v>
      </c>
      <c r="R48" s="201">
        <v>0.49</v>
      </c>
      <c r="S48" s="201">
        <v>0.3</v>
      </c>
      <c r="T48" s="201">
        <v>0</v>
      </c>
      <c r="U48" s="201">
        <v>0.8</v>
      </c>
      <c r="V48" s="201">
        <v>2.15</v>
      </c>
      <c r="W48" s="201">
        <v>0.53</v>
      </c>
      <c r="X48" s="201">
        <v>1.94</v>
      </c>
      <c r="Y48" s="201">
        <v>0</v>
      </c>
      <c r="Z48" s="201">
        <v>2.31</v>
      </c>
      <c r="AA48" s="201">
        <v>0.78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9.64</v>
      </c>
      <c r="AJ48" s="201">
        <v>0</v>
      </c>
      <c r="AK48" s="201">
        <v>10.44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4.4800000000000004</v>
      </c>
      <c r="L49" s="201">
        <v>272.36</v>
      </c>
      <c r="M49" s="201">
        <v>1.05</v>
      </c>
      <c r="N49" s="201">
        <v>1.35</v>
      </c>
      <c r="O49" s="201">
        <v>0</v>
      </c>
      <c r="P49" s="201">
        <v>1.6</v>
      </c>
      <c r="Q49" s="201">
        <v>0.13</v>
      </c>
      <c r="R49" s="201">
        <v>0.49</v>
      </c>
      <c r="S49" s="201">
        <v>0.3</v>
      </c>
      <c r="T49" s="201">
        <v>0</v>
      </c>
      <c r="U49" s="201">
        <v>1.45</v>
      </c>
      <c r="V49" s="201">
        <v>2.15</v>
      </c>
      <c r="W49" s="201">
        <v>0.53</v>
      </c>
      <c r="X49" s="201">
        <v>1.94</v>
      </c>
      <c r="Y49" s="201">
        <v>0</v>
      </c>
      <c r="Z49" s="201">
        <v>2.31</v>
      </c>
      <c r="AA49" s="201">
        <v>0.78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9.64</v>
      </c>
      <c r="AJ49" s="201">
        <v>0</v>
      </c>
      <c r="AK49" s="201">
        <v>10.44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4.4800000000000004</v>
      </c>
      <c r="L50" s="201">
        <v>272.36</v>
      </c>
      <c r="M50" s="201">
        <v>1.05</v>
      </c>
      <c r="N50" s="201">
        <v>1.35</v>
      </c>
      <c r="O50" s="201">
        <v>0</v>
      </c>
      <c r="P50" s="201">
        <v>1.6</v>
      </c>
      <c r="Q50" s="201">
        <v>0.13</v>
      </c>
      <c r="R50" s="201">
        <v>0.49</v>
      </c>
      <c r="S50" s="201">
        <v>0.3</v>
      </c>
      <c r="T50" s="201">
        <v>0</v>
      </c>
      <c r="U50" s="201">
        <v>1.3</v>
      </c>
      <c r="V50" s="201">
        <v>2.15</v>
      </c>
      <c r="W50" s="201">
        <v>0.53</v>
      </c>
      <c r="X50" s="201">
        <v>1.94</v>
      </c>
      <c r="Y50" s="201">
        <v>0</v>
      </c>
      <c r="Z50" s="201">
        <v>2.31</v>
      </c>
      <c r="AA50" s="201">
        <v>0.78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9.64</v>
      </c>
      <c r="AJ50" s="201">
        <v>0</v>
      </c>
      <c r="AK50" s="201">
        <v>10.44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4.21</v>
      </c>
      <c r="L51" s="201">
        <v>271.39999999999998</v>
      </c>
      <c r="M51" s="201">
        <v>1.05</v>
      </c>
      <c r="N51" s="201">
        <v>1.35</v>
      </c>
      <c r="O51" s="201">
        <v>0</v>
      </c>
      <c r="P51" s="201">
        <v>1.6</v>
      </c>
      <c r="Q51" s="201">
        <v>1.43</v>
      </c>
      <c r="R51" s="201">
        <v>6.08</v>
      </c>
      <c r="S51" s="201">
        <v>3.35</v>
      </c>
      <c r="T51" s="201">
        <v>0</v>
      </c>
      <c r="U51" s="201">
        <v>0.92</v>
      </c>
      <c r="V51" s="201">
        <v>2.99</v>
      </c>
      <c r="W51" s="201">
        <v>0.53</v>
      </c>
      <c r="X51" s="201">
        <v>1.94</v>
      </c>
      <c r="Y51" s="201">
        <v>0</v>
      </c>
      <c r="Z51" s="201">
        <v>9.06</v>
      </c>
      <c r="AA51" s="201">
        <v>13.16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9.64</v>
      </c>
      <c r="AJ51" s="201">
        <v>0</v>
      </c>
      <c r="AK51" s="201">
        <v>10.44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4.21</v>
      </c>
      <c r="L52" s="201">
        <v>271.39999999999998</v>
      </c>
      <c r="M52" s="201">
        <v>1.05</v>
      </c>
      <c r="N52" s="201">
        <v>1.35</v>
      </c>
      <c r="O52" s="201">
        <v>0</v>
      </c>
      <c r="P52" s="201">
        <v>1.6</v>
      </c>
      <c r="Q52" s="201">
        <v>1.43</v>
      </c>
      <c r="R52" s="201">
        <v>6.08</v>
      </c>
      <c r="S52" s="201">
        <v>3.77</v>
      </c>
      <c r="T52" s="201">
        <v>0</v>
      </c>
      <c r="U52" s="201">
        <v>0.89</v>
      </c>
      <c r="V52" s="201">
        <v>2.99</v>
      </c>
      <c r="W52" s="201">
        <v>0.53</v>
      </c>
      <c r="X52" s="201">
        <v>1.94</v>
      </c>
      <c r="Y52" s="201">
        <v>0</v>
      </c>
      <c r="Z52" s="201">
        <v>18.690000000000001</v>
      </c>
      <c r="AA52" s="201">
        <v>13.16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9.64</v>
      </c>
      <c r="AJ52" s="201">
        <v>0</v>
      </c>
      <c r="AK52" s="201">
        <v>10.44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4.21</v>
      </c>
      <c r="L53" s="201">
        <v>271.39999999999998</v>
      </c>
      <c r="M53" s="201">
        <v>1.05</v>
      </c>
      <c r="N53" s="201">
        <v>1.35</v>
      </c>
      <c r="O53" s="201">
        <v>0</v>
      </c>
      <c r="P53" s="201">
        <v>1.6</v>
      </c>
      <c r="Q53" s="201">
        <v>1.43</v>
      </c>
      <c r="R53" s="201">
        <v>6.08</v>
      </c>
      <c r="S53" s="201">
        <v>3.77</v>
      </c>
      <c r="T53" s="201">
        <v>0</v>
      </c>
      <c r="U53" s="201">
        <v>0.89</v>
      </c>
      <c r="V53" s="201">
        <v>2.99</v>
      </c>
      <c r="W53" s="201">
        <v>0.53</v>
      </c>
      <c r="X53" s="201">
        <v>1.94</v>
      </c>
      <c r="Y53" s="201">
        <v>0</v>
      </c>
      <c r="Z53" s="201">
        <v>42.76</v>
      </c>
      <c r="AA53" s="201">
        <v>13.16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9.64</v>
      </c>
      <c r="AJ53" s="201">
        <v>0</v>
      </c>
      <c r="AK53" s="201">
        <v>10.44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4.21</v>
      </c>
      <c r="L54" s="201">
        <v>271.39999999999998</v>
      </c>
      <c r="M54" s="201">
        <v>1.06</v>
      </c>
      <c r="N54" s="201">
        <v>1.35</v>
      </c>
      <c r="O54" s="201">
        <v>0</v>
      </c>
      <c r="P54" s="201">
        <v>1.6</v>
      </c>
      <c r="Q54" s="201">
        <v>1.43</v>
      </c>
      <c r="R54" s="201">
        <v>6.08</v>
      </c>
      <c r="S54" s="201">
        <v>3.77</v>
      </c>
      <c r="T54" s="201">
        <v>0</v>
      </c>
      <c r="U54" s="201">
        <v>0.89</v>
      </c>
      <c r="V54" s="201">
        <v>2.99</v>
      </c>
      <c r="W54" s="201">
        <v>0.53</v>
      </c>
      <c r="X54" s="201">
        <v>1.94</v>
      </c>
      <c r="Y54" s="201">
        <v>0</v>
      </c>
      <c r="Z54" s="201">
        <v>42.76</v>
      </c>
      <c r="AA54" s="201">
        <v>13.16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9.64</v>
      </c>
      <c r="AJ54" s="201">
        <v>0</v>
      </c>
      <c r="AK54" s="201">
        <v>10.44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4.21</v>
      </c>
      <c r="L55" s="201">
        <v>271.39999999999998</v>
      </c>
      <c r="M55" s="201">
        <v>1.06</v>
      </c>
      <c r="N55" s="201">
        <v>1.35</v>
      </c>
      <c r="O55" s="201">
        <v>0</v>
      </c>
      <c r="P55" s="201">
        <v>1.59</v>
      </c>
      <c r="Q55" s="201">
        <v>1.43</v>
      </c>
      <c r="R55" s="201">
        <v>6.08</v>
      </c>
      <c r="S55" s="201">
        <v>3.77</v>
      </c>
      <c r="T55" s="201">
        <v>0</v>
      </c>
      <c r="U55" s="201">
        <v>0.89</v>
      </c>
      <c r="V55" s="201">
        <v>2.99</v>
      </c>
      <c r="W55" s="201">
        <v>6.67</v>
      </c>
      <c r="X55" s="201">
        <v>21.19</v>
      </c>
      <c r="Y55" s="201">
        <v>0</v>
      </c>
      <c r="Z55" s="201">
        <v>42.76</v>
      </c>
      <c r="AA55" s="201">
        <v>13.16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9.64</v>
      </c>
      <c r="AJ55" s="201">
        <v>0</v>
      </c>
      <c r="AK55" s="201">
        <v>10.44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4.21</v>
      </c>
      <c r="L56" s="201">
        <v>271.39999999999998</v>
      </c>
      <c r="M56" s="201">
        <v>1.06</v>
      </c>
      <c r="N56" s="201">
        <v>1.35</v>
      </c>
      <c r="O56" s="201">
        <v>0</v>
      </c>
      <c r="P56" s="201">
        <v>1.59</v>
      </c>
      <c r="Q56" s="201">
        <v>1.43</v>
      </c>
      <c r="R56" s="201">
        <v>6.08</v>
      </c>
      <c r="S56" s="201">
        <v>3.77</v>
      </c>
      <c r="T56" s="201">
        <v>0</v>
      </c>
      <c r="U56" s="201">
        <v>0.89</v>
      </c>
      <c r="V56" s="201">
        <v>2.99</v>
      </c>
      <c r="W56" s="201">
        <v>6.67</v>
      </c>
      <c r="X56" s="201">
        <v>21.19</v>
      </c>
      <c r="Y56" s="201">
        <v>0</v>
      </c>
      <c r="Z56" s="201">
        <v>42.76</v>
      </c>
      <c r="AA56" s="201">
        <v>13.16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9.64</v>
      </c>
      <c r="AJ56" s="201">
        <v>0</v>
      </c>
      <c r="AK56" s="201">
        <v>10.44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4.21</v>
      </c>
      <c r="L57" s="201">
        <v>271.39999999999998</v>
      </c>
      <c r="M57" s="201">
        <v>1.06</v>
      </c>
      <c r="N57" s="201">
        <v>1.35</v>
      </c>
      <c r="O57" s="201">
        <v>0</v>
      </c>
      <c r="P57" s="201">
        <v>1.59</v>
      </c>
      <c r="Q57" s="201">
        <v>1.43</v>
      </c>
      <c r="R57" s="201">
        <v>6.08</v>
      </c>
      <c r="S57" s="201">
        <v>3.77</v>
      </c>
      <c r="T57" s="201">
        <v>0</v>
      </c>
      <c r="U57" s="201">
        <v>0.89</v>
      </c>
      <c r="V57" s="201">
        <v>2.99</v>
      </c>
      <c r="W57" s="201">
        <v>6.67</v>
      </c>
      <c r="X57" s="201">
        <v>21.19</v>
      </c>
      <c r="Y57" s="201">
        <v>0</v>
      </c>
      <c r="Z57" s="201">
        <v>42.76</v>
      </c>
      <c r="AA57" s="201">
        <v>13.16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9.64</v>
      </c>
      <c r="AJ57" s="201">
        <v>0</v>
      </c>
      <c r="AK57" s="201">
        <v>10.44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4.21</v>
      </c>
      <c r="L58" s="201">
        <v>271.39999999999998</v>
      </c>
      <c r="M58" s="201">
        <v>1.06</v>
      </c>
      <c r="N58" s="201">
        <v>1.35</v>
      </c>
      <c r="O58" s="201">
        <v>0</v>
      </c>
      <c r="P58" s="201">
        <v>1.59</v>
      </c>
      <c r="Q58" s="201">
        <v>1.43</v>
      </c>
      <c r="R58" s="201">
        <v>6.08</v>
      </c>
      <c r="S58" s="201">
        <v>3.77</v>
      </c>
      <c r="T58" s="201">
        <v>0</v>
      </c>
      <c r="U58" s="201">
        <v>0.89</v>
      </c>
      <c r="V58" s="201">
        <v>2.99</v>
      </c>
      <c r="W58" s="201">
        <v>6.67</v>
      </c>
      <c r="X58" s="201">
        <v>21.19</v>
      </c>
      <c r="Y58" s="201">
        <v>0</v>
      </c>
      <c r="Z58" s="201">
        <v>42.76</v>
      </c>
      <c r="AA58" s="201">
        <v>13.16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9.64</v>
      </c>
      <c r="AJ58" s="201">
        <v>0</v>
      </c>
      <c r="AK58" s="201">
        <v>10.44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4.21</v>
      </c>
      <c r="L59" s="201">
        <v>271.39999999999998</v>
      </c>
      <c r="M59" s="201">
        <v>1.06</v>
      </c>
      <c r="N59" s="201">
        <v>1.35</v>
      </c>
      <c r="O59" s="201">
        <v>0</v>
      </c>
      <c r="P59" s="201">
        <v>1.59</v>
      </c>
      <c r="Q59" s="201">
        <v>1.43</v>
      </c>
      <c r="R59" s="201">
        <v>6.08</v>
      </c>
      <c r="S59" s="201">
        <v>3.77</v>
      </c>
      <c r="T59" s="201">
        <v>0</v>
      </c>
      <c r="U59" s="201">
        <v>0.89</v>
      </c>
      <c r="V59" s="201">
        <v>2.99</v>
      </c>
      <c r="W59" s="201">
        <v>6.67</v>
      </c>
      <c r="X59" s="201">
        <v>1.94</v>
      </c>
      <c r="Y59" s="201">
        <v>0</v>
      </c>
      <c r="Z59" s="201">
        <v>42.76</v>
      </c>
      <c r="AA59" s="201">
        <v>13.16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9.64</v>
      </c>
      <c r="AJ59" s="201">
        <v>0</v>
      </c>
      <c r="AK59" s="201">
        <v>10.44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4.21</v>
      </c>
      <c r="L60" s="201">
        <v>271.39999999999998</v>
      </c>
      <c r="M60" s="201">
        <v>1.06</v>
      </c>
      <c r="N60" s="201">
        <v>1.35</v>
      </c>
      <c r="O60" s="201">
        <v>0</v>
      </c>
      <c r="P60" s="201">
        <v>1.59</v>
      </c>
      <c r="Q60" s="201">
        <v>1.43</v>
      </c>
      <c r="R60" s="201">
        <v>6.08</v>
      </c>
      <c r="S60" s="201">
        <v>3.77</v>
      </c>
      <c r="T60" s="201">
        <v>0</v>
      </c>
      <c r="U60" s="201">
        <v>0.89</v>
      </c>
      <c r="V60" s="201">
        <v>2.99</v>
      </c>
      <c r="W60" s="201">
        <v>6.67</v>
      </c>
      <c r="X60" s="201">
        <v>1.94</v>
      </c>
      <c r="Y60" s="201">
        <v>0</v>
      </c>
      <c r="Z60" s="201">
        <v>42.76</v>
      </c>
      <c r="AA60" s="201">
        <v>13.16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9.64</v>
      </c>
      <c r="AJ60" s="201">
        <v>0</v>
      </c>
      <c r="AK60" s="201">
        <v>10.44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4.21</v>
      </c>
      <c r="L61" s="201">
        <v>271.39999999999998</v>
      </c>
      <c r="M61" s="201">
        <v>1.06</v>
      </c>
      <c r="N61" s="201">
        <v>1.35</v>
      </c>
      <c r="O61" s="201">
        <v>0</v>
      </c>
      <c r="P61" s="201">
        <v>1.6</v>
      </c>
      <c r="Q61" s="201">
        <v>1.43</v>
      </c>
      <c r="R61" s="201">
        <v>6.08</v>
      </c>
      <c r="S61" s="201">
        <v>3.77</v>
      </c>
      <c r="T61" s="201">
        <v>0</v>
      </c>
      <c r="U61" s="201">
        <v>1.04</v>
      </c>
      <c r="V61" s="201">
        <v>2.99</v>
      </c>
      <c r="W61" s="201">
        <v>0.53</v>
      </c>
      <c r="X61" s="201">
        <v>1.94</v>
      </c>
      <c r="Y61" s="201">
        <v>0</v>
      </c>
      <c r="Z61" s="201">
        <v>42.76</v>
      </c>
      <c r="AA61" s="201">
        <v>13.16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9.64</v>
      </c>
      <c r="AJ61" s="201">
        <v>0</v>
      </c>
      <c r="AK61" s="201">
        <v>10.44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4.21</v>
      </c>
      <c r="L62" s="201">
        <v>271.39999999999998</v>
      </c>
      <c r="M62" s="201">
        <v>1.06</v>
      </c>
      <c r="N62" s="201">
        <v>1.35</v>
      </c>
      <c r="O62" s="201">
        <v>0</v>
      </c>
      <c r="P62" s="201">
        <v>1.6</v>
      </c>
      <c r="Q62" s="201">
        <v>1.43</v>
      </c>
      <c r="R62" s="201">
        <v>6.08</v>
      </c>
      <c r="S62" s="201">
        <v>3.77</v>
      </c>
      <c r="T62" s="201">
        <v>0</v>
      </c>
      <c r="U62" s="201">
        <v>1.04</v>
      </c>
      <c r="V62" s="201">
        <v>2.99</v>
      </c>
      <c r="W62" s="201">
        <v>0.53</v>
      </c>
      <c r="X62" s="201">
        <v>1.94</v>
      </c>
      <c r="Y62" s="201">
        <v>0</v>
      </c>
      <c r="Z62" s="201">
        <v>42.76</v>
      </c>
      <c r="AA62" s="201">
        <v>13.16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9.64</v>
      </c>
      <c r="AJ62" s="201">
        <v>0</v>
      </c>
      <c r="AK62" s="201">
        <v>10.44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4.21</v>
      </c>
      <c r="L63" s="201">
        <v>271.39999999999998</v>
      </c>
      <c r="M63" s="201">
        <v>1.06</v>
      </c>
      <c r="N63" s="201">
        <v>1.35</v>
      </c>
      <c r="O63" s="201">
        <v>0</v>
      </c>
      <c r="P63" s="201">
        <v>1.6</v>
      </c>
      <c r="Q63" s="201">
        <v>1.43</v>
      </c>
      <c r="R63" s="201">
        <v>6.08</v>
      </c>
      <c r="S63" s="201">
        <v>3.77</v>
      </c>
      <c r="T63" s="201">
        <v>0</v>
      </c>
      <c r="U63" s="201">
        <v>1.04</v>
      </c>
      <c r="V63" s="201">
        <v>2.99</v>
      </c>
      <c r="W63" s="201">
        <v>0.53</v>
      </c>
      <c r="X63" s="201">
        <v>1.94</v>
      </c>
      <c r="Y63" s="201">
        <v>0</v>
      </c>
      <c r="Z63" s="201">
        <v>42.76</v>
      </c>
      <c r="AA63" s="201">
        <v>13.16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9.64</v>
      </c>
      <c r="AJ63" s="201">
        <v>0</v>
      </c>
      <c r="AK63" s="201">
        <v>10.44</v>
      </c>
      <c r="AL63" s="201">
        <v>0</v>
      </c>
      <c r="AM63" s="201">
        <v>0</v>
      </c>
      <c r="AN63" s="201">
        <v>0</v>
      </c>
      <c r="AO63" s="201">
        <v>91.09</v>
      </c>
      <c r="AP63" s="201">
        <v>115.56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4.21</v>
      </c>
      <c r="L64" s="201">
        <v>271.39999999999998</v>
      </c>
      <c r="M64" s="201">
        <v>1.06</v>
      </c>
      <c r="N64" s="201">
        <v>1.35</v>
      </c>
      <c r="O64" s="201">
        <v>0</v>
      </c>
      <c r="P64" s="201">
        <v>1.6</v>
      </c>
      <c r="Q64" s="201">
        <v>1.43</v>
      </c>
      <c r="R64" s="201">
        <v>6.08</v>
      </c>
      <c r="S64" s="201">
        <v>3.77</v>
      </c>
      <c r="T64" s="201">
        <v>0</v>
      </c>
      <c r="U64" s="201">
        <v>1.04</v>
      </c>
      <c r="V64" s="201">
        <v>2.99</v>
      </c>
      <c r="W64" s="201">
        <v>0.53</v>
      </c>
      <c r="X64" s="201">
        <v>1.94</v>
      </c>
      <c r="Y64" s="201">
        <v>0</v>
      </c>
      <c r="Z64" s="201">
        <v>42.76</v>
      </c>
      <c r="AA64" s="201">
        <v>13.16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9.64</v>
      </c>
      <c r="AJ64" s="201">
        <v>0</v>
      </c>
      <c r="AK64" s="201">
        <v>10.44</v>
      </c>
      <c r="AL64" s="201">
        <v>0</v>
      </c>
      <c r="AM64" s="201">
        <v>0</v>
      </c>
      <c r="AN64" s="201">
        <v>0</v>
      </c>
      <c r="AO64" s="201">
        <v>91.09</v>
      </c>
      <c r="AP64" s="201">
        <v>115.56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4.21</v>
      </c>
      <c r="L65" s="201">
        <v>271.39999999999998</v>
      </c>
      <c r="M65" s="201">
        <v>1.05</v>
      </c>
      <c r="N65" s="201">
        <v>1.35</v>
      </c>
      <c r="O65" s="201">
        <v>0</v>
      </c>
      <c r="P65" s="201">
        <v>1.6</v>
      </c>
      <c r="Q65" s="201">
        <v>1.43</v>
      </c>
      <c r="R65" s="201">
        <v>6.08</v>
      </c>
      <c r="S65" s="201">
        <v>3.77</v>
      </c>
      <c r="T65" s="201">
        <v>0</v>
      </c>
      <c r="U65" s="201">
        <v>1.04</v>
      </c>
      <c r="V65" s="201">
        <v>2.99</v>
      </c>
      <c r="W65" s="201">
        <v>0.53</v>
      </c>
      <c r="X65" s="201">
        <v>1.94</v>
      </c>
      <c r="Y65" s="201">
        <v>0</v>
      </c>
      <c r="Z65" s="201">
        <v>42.76</v>
      </c>
      <c r="AA65" s="201">
        <v>13.16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9.64</v>
      </c>
      <c r="AJ65" s="201">
        <v>0</v>
      </c>
      <c r="AK65" s="201">
        <v>10.44</v>
      </c>
      <c r="AL65" s="201">
        <v>0</v>
      </c>
      <c r="AM65" s="201">
        <v>0</v>
      </c>
      <c r="AN65" s="201">
        <v>0</v>
      </c>
      <c r="AO65" s="201">
        <v>91.09</v>
      </c>
      <c r="AP65" s="201">
        <v>115.56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4.21</v>
      </c>
      <c r="L66" s="201">
        <v>257.92</v>
      </c>
      <c r="M66" s="201">
        <v>1.05</v>
      </c>
      <c r="N66" s="201">
        <v>1.35</v>
      </c>
      <c r="O66" s="201">
        <v>0</v>
      </c>
      <c r="P66" s="201">
        <v>1.6</v>
      </c>
      <c r="Q66" s="201">
        <v>1.43</v>
      </c>
      <c r="R66" s="201">
        <v>6.08</v>
      </c>
      <c r="S66" s="201">
        <v>3.77</v>
      </c>
      <c r="T66" s="201">
        <v>0</v>
      </c>
      <c r="U66" s="201">
        <v>1.04</v>
      </c>
      <c r="V66" s="201">
        <v>2.99</v>
      </c>
      <c r="W66" s="201">
        <v>6.67</v>
      </c>
      <c r="X66" s="201">
        <v>21.19</v>
      </c>
      <c r="Y66" s="201">
        <v>0</v>
      </c>
      <c r="Z66" s="201">
        <v>42.76</v>
      </c>
      <c r="AA66" s="201">
        <v>13.16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9.64</v>
      </c>
      <c r="AJ66" s="201">
        <v>0</v>
      </c>
      <c r="AK66" s="201">
        <v>10.44</v>
      </c>
      <c r="AL66" s="201">
        <v>0</v>
      </c>
      <c r="AM66" s="201">
        <v>0</v>
      </c>
      <c r="AN66" s="201">
        <v>0</v>
      </c>
      <c r="AO66" s="201">
        <v>91.09</v>
      </c>
      <c r="AP66" s="201">
        <v>115.56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4.21</v>
      </c>
      <c r="L67" s="201">
        <v>217.49</v>
      </c>
      <c r="M67" s="201">
        <v>1.05</v>
      </c>
      <c r="N67" s="201">
        <v>1.35</v>
      </c>
      <c r="O67" s="201">
        <v>0</v>
      </c>
      <c r="P67" s="201">
        <v>1.6</v>
      </c>
      <c r="Q67" s="201">
        <v>1.43</v>
      </c>
      <c r="R67" s="201">
        <v>6.08</v>
      </c>
      <c r="S67" s="201">
        <v>3.77</v>
      </c>
      <c r="T67" s="201">
        <v>0</v>
      </c>
      <c r="U67" s="201">
        <v>1.04</v>
      </c>
      <c r="V67" s="201">
        <v>2.99</v>
      </c>
      <c r="W67" s="201">
        <v>6.68</v>
      </c>
      <c r="X67" s="201">
        <v>21.19</v>
      </c>
      <c r="Y67" s="201">
        <v>0</v>
      </c>
      <c r="Z67" s="201">
        <v>42.76</v>
      </c>
      <c r="AA67" s="201">
        <v>13.16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9.64</v>
      </c>
      <c r="AJ67" s="201">
        <v>0</v>
      </c>
      <c r="AK67" s="201">
        <v>10.44</v>
      </c>
      <c r="AL67" s="201">
        <v>0</v>
      </c>
      <c r="AM67" s="201">
        <v>0</v>
      </c>
      <c r="AN67" s="201">
        <v>0</v>
      </c>
      <c r="AO67" s="201">
        <v>91.09</v>
      </c>
      <c r="AP67" s="201">
        <v>115.56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4.21</v>
      </c>
      <c r="L68" s="201">
        <v>167.43</v>
      </c>
      <c r="M68" s="201">
        <v>1.05</v>
      </c>
      <c r="N68" s="201">
        <v>1.35</v>
      </c>
      <c r="O68" s="201">
        <v>0</v>
      </c>
      <c r="P68" s="201">
        <v>1.6</v>
      </c>
      <c r="Q68" s="201">
        <v>1.43</v>
      </c>
      <c r="R68" s="201">
        <v>6.08</v>
      </c>
      <c r="S68" s="201">
        <v>3.77</v>
      </c>
      <c r="T68" s="201">
        <v>0</v>
      </c>
      <c r="U68" s="201">
        <v>1.04</v>
      </c>
      <c r="V68" s="201">
        <v>2.99</v>
      </c>
      <c r="W68" s="201">
        <v>6.68</v>
      </c>
      <c r="X68" s="201">
        <v>21.19</v>
      </c>
      <c r="Y68" s="201">
        <v>0</v>
      </c>
      <c r="Z68" s="201">
        <v>42.76</v>
      </c>
      <c r="AA68" s="201">
        <v>13.16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9.64</v>
      </c>
      <c r="AJ68" s="201">
        <v>0</v>
      </c>
      <c r="AK68" s="201">
        <v>10.44</v>
      </c>
      <c r="AL68" s="201">
        <v>0</v>
      </c>
      <c r="AM68" s="201">
        <v>0</v>
      </c>
      <c r="AN68" s="201">
        <v>0</v>
      </c>
      <c r="AO68" s="201">
        <v>91.09</v>
      </c>
      <c r="AP68" s="201">
        <v>115.56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4.21</v>
      </c>
      <c r="L69" s="201">
        <v>76.94</v>
      </c>
      <c r="M69" s="201">
        <v>1.05</v>
      </c>
      <c r="N69" s="201">
        <v>1.35</v>
      </c>
      <c r="O69" s="201">
        <v>0</v>
      </c>
      <c r="P69" s="201">
        <v>1.6</v>
      </c>
      <c r="Q69" s="201">
        <v>1.43</v>
      </c>
      <c r="R69" s="201">
        <v>6.08</v>
      </c>
      <c r="S69" s="201">
        <v>3.77</v>
      </c>
      <c r="T69" s="201">
        <v>0</v>
      </c>
      <c r="U69" s="201">
        <v>1.04</v>
      </c>
      <c r="V69" s="201">
        <v>2.99</v>
      </c>
      <c r="W69" s="201">
        <v>6.68</v>
      </c>
      <c r="X69" s="201">
        <v>21.19</v>
      </c>
      <c r="Y69" s="201">
        <v>0</v>
      </c>
      <c r="Z69" s="201">
        <v>13.88</v>
      </c>
      <c r="AA69" s="201">
        <v>13.16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9.64</v>
      </c>
      <c r="AJ69" s="201">
        <v>0</v>
      </c>
      <c r="AK69" s="201">
        <v>10.44</v>
      </c>
      <c r="AL69" s="201">
        <v>0</v>
      </c>
      <c r="AM69" s="201">
        <v>0</v>
      </c>
      <c r="AN69" s="201">
        <v>0</v>
      </c>
      <c r="AO69" s="201">
        <v>91.09</v>
      </c>
      <c r="AP69" s="201">
        <v>115.56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0.35</v>
      </c>
      <c r="L70" s="201">
        <v>21.58</v>
      </c>
      <c r="M70" s="201">
        <v>1.05</v>
      </c>
      <c r="N70" s="201">
        <v>1.35</v>
      </c>
      <c r="O70" s="201">
        <v>0</v>
      </c>
      <c r="P70" s="201">
        <v>1.6</v>
      </c>
      <c r="Q70" s="201">
        <v>0.13</v>
      </c>
      <c r="R70" s="201">
        <v>2.97</v>
      </c>
      <c r="S70" s="201">
        <v>0.46</v>
      </c>
      <c r="T70" s="201">
        <v>0</v>
      </c>
      <c r="U70" s="201">
        <v>1.04</v>
      </c>
      <c r="V70" s="201">
        <v>2.15</v>
      </c>
      <c r="W70" s="201">
        <v>1.44</v>
      </c>
      <c r="X70" s="201">
        <v>6.94</v>
      </c>
      <c r="Y70" s="201">
        <v>0</v>
      </c>
      <c r="Z70" s="201">
        <v>4.25</v>
      </c>
      <c r="AA70" s="201">
        <v>0.78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9.64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91.09</v>
      </c>
      <c r="AP70" s="201">
        <v>115.56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4.2300000000000004</v>
      </c>
      <c r="L71" s="201">
        <v>68.5</v>
      </c>
      <c r="M71" s="201">
        <v>1.05</v>
      </c>
      <c r="N71" s="201">
        <v>1.35</v>
      </c>
      <c r="O71" s="201">
        <v>0</v>
      </c>
      <c r="P71" s="201">
        <v>1.6</v>
      </c>
      <c r="Q71" s="201">
        <v>1.43</v>
      </c>
      <c r="R71" s="201">
        <v>6.44</v>
      </c>
      <c r="S71" s="201">
        <v>3.77</v>
      </c>
      <c r="T71" s="201">
        <v>0</v>
      </c>
      <c r="U71" s="201">
        <v>1.04</v>
      </c>
      <c r="V71" s="201">
        <v>2.99</v>
      </c>
      <c r="W71" s="201">
        <v>6.67</v>
      </c>
      <c r="X71" s="201">
        <v>21.19</v>
      </c>
      <c r="Y71" s="201">
        <v>0</v>
      </c>
      <c r="Z71" s="201">
        <v>23.5</v>
      </c>
      <c r="AA71" s="201">
        <v>13.16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9.64</v>
      </c>
      <c r="AJ71" s="201">
        <v>0</v>
      </c>
      <c r="AK71" s="201">
        <v>10.44</v>
      </c>
      <c r="AL71" s="201">
        <v>0</v>
      </c>
      <c r="AM71" s="201">
        <v>0</v>
      </c>
      <c r="AN71" s="201">
        <v>0</v>
      </c>
      <c r="AO71" s="201">
        <v>91.09</v>
      </c>
      <c r="AP71" s="201">
        <v>115.56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4.21</v>
      </c>
      <c r="L72" s="201">
        <v>144.38</v>
      </c>
      <c r="M72" s="201">
        <v>1.05</v>
      </c>
      <c r="N72" s="201">
        <v>1.35</v>
      </c>
      <c r="O72" s="201">
        <v>0</v>
      </c>
      <c r="P72" s="201">
        <v>1.6</v>
      </c>
      <c r="Q72" s="201">
        <v>1.43</v>
      </c>
      <c r="R72" s="201">
        <v>6.12</v>
      </c>
      <c r="S72" s="201">
        <v>3.77</v>
      </c>
      <c r="T72" s="201">
        <v>0</v>
      </c>
      <c r="U72" s="201">
        <v>1.04</v>
      </c>
      <c r="V72" s="201">
        <v>2.99</v>
      </c>
      <c r="W72" s="201">
        <v>6.67</v>
      </c>
      <c r="X72" s="201">
        <v>21.19</v>
      </c>
      <c r="Y72" s="201">
        <v>0</v>
      </c>
      <c r="Z72" s="201">
        <v>23.5</v>
      </c>
      <c r="AA72" s="201">
        <v>13.16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9.64</v>
      </c>
      <c r="AJ72" s="201">
        <v>0</v>
      </c>
      <c r="AK72" s="201">
        <v>10.44</v>
      </c>
      <c r="AL72" s="201">
        <v>0</v>
      </c>
      <c r="AM72" s="201">
        <v>0</v>
      </c>
      <c r="AN72" s="201">
        <v>0</v>
      </c>
      <c r="AO72" s="201">
        <v>91.09</v>
      </c>
      <c r="AP72" s="201">
        <v>115.56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4.21</v>
      </c>
      <c r="L73" s="201">
        <v>227.11</v>
      </c>
      <c r="M73" s="201">
        <v>1.05</v>
      </c>
      <c r="N73" s="201">
        <v>1.35</v>
      </c>
      <c r="O73" s="201">
        <v>0</v>
      </c>
      <c r="P73" s="201">
        <v>1.6</v>
      </c>
      <c r="Q73" s="201">
        <v>1.42</v>
      </c>
      <c r="R73" s="201">
        <v>6.08</v>
      </c>
      <c r="S73" s="201">
        <v>3.77</v>
      </c>
      <c r="T73" s="201">
        <v>0</v>
      </c>
      <c r="U73" s="201">
        <v>1.04</v>
      </c>
      <c r="V73" s="201">
        <v>2.15</v>
      </c>
      <c r="W73" s="201">
        <v>0.53</v>
      </c>
      <c r="X73" s="201">
        <v>1.94</v>
      </c>
      <c r="Y73" s="201">
        <v>0</v>
      </c>
      <c r="Z73" s="201">
        <v>4.25</v>
      </c>
      <c r="AA73" s="201">
        <v>13.16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9.64</v>
      </c>
      <c r="AJ73" s="201">
        <v>0</v>
      </c>
      <c r="AK73" s="201">
        <v>10.44</v>
      </c>
      <c r="AL73" s="201">
        <v>0</v>
      </c>
      <c r="AM73" s="201">
        <v>0</v>
      </c>
      <c r="AN73" s="201">
        <v>0</v>
      </c>
      <c r="AO73" s="201">
        <v>91.09</v>
      </c>
      <c r="AP73" s="201">
        <v>115.56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4.24</v>
      </c>
      <c r="L74" s="201">
        <v>227.11</v>
      </c>
      <c r="M74" s="201">
        <v>1.05</v>
      </c>
      <c r="N74" s="201">
        <v>1.35</v>
      </c>
      <c r="O74" s="201">
        <v>0</v>
      </c>
      <c r="P74" s="201">
        <v>1.6</v>
      </c>
      <c r="Q74" s="201">
        <v>1.42</v>
      </c>
      <c r="R74" s="201">
        <v>0.48</v>
      </c>
      <c r="S74" s="201">
        <v>3.77</v>
      </c>
      <c r="T74" s="201">
        <v>0</v>
      </c>
      <c r="U74" s="201">
        <v>1.04</v>
      </c>
      <c r="V74" s="201">
        <v>2.15</v>
      </c>
      <c r="W74" s="201">
        <v>0.53</v>
      </c>
      <c r="X74" s="201">
        <v>1.94</v>
      </c>
      <c r="Y74" s="201">
        <v>0</v>
      </c>
      <c r="Z74" s="201">
        <v>4.25</v>
      </c>
      <c r="AA74" s="201">
        <v>13.16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9.64</v>
      </c>
      <c r="AJ74" s="201">
        <v>0</v>
      </c>
      <c r="AK74" s="201">
        <v>10.44</v>
      </c>
      <c r="AL74" s="201">
        <v>0</v>
      </c>
      <c r="AM74" s="201">
        <v>0</v>
      </c>
      <c r="AN74" s="201">
        <v>0</v>
      </c>
      <c r="AO74" s="201">
        <v>91.09</v>
      </c>
      <c r="AP74" s="201">
        <v>115.56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4.21</v>
      </c>
      <c r="L75" s="201">
        <v>156.84</v>
      </c>
      <c r="M75" s="201">
        <v>1.05</v>
      </c>
      <c r="N75" s="201">
        <v>1.35</v>
      </c>
      <c r="O75" s="201">
        <v>0</v>
      </c>
      <c r="P75" s="201">
        <v>1.6</v>
      </c>
      <c r="Q75" s="201">
        <v>1.42</v>
      </c>
      <c r="R75" s="201">
        <v>6.08</v>
      </c>
      <c r="S75" s="201">
        <v>3.77</v>
      </c>
      <c r="T75" s="201">
        <v>0</v>
      </c>
      <c r="U75" s="201">
        <v>1.04</v>
      </c>
      <c r="V75" s="201">
        <v>2.99</v>
      </c>
      <c r="W75" s="201">
        <v>6.67</v>
      </c>
      <c r="X75" s="201">
        <v>21.19</v>
      </c>
      <c r="Y75" s="201">
        <v>0</v>
      </c>
      <c r="Z75" s="201">
        <v>23.5</v>
      </c>
      <c r="AA75" s="201">
        <v>13.16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9.64</v>
      </c>
      <c r="AJ75" s="201">
        <v>0</v>
      </c>
      <c r="AK75" s="201">
        <v>9.3000000000000007</v>
      </c>
      <c r="AL75" s="201">
        <v>0</v>
      </c>
      <c r="AM75" s="201">
        <v>0</v>
      </c>
      <c r="AN75" s="201">
        <v>0</v>
      </c>
      <c r="AO75" s="201">
        <v>91.09</v>
      </c>
      <c r="AP75" s="201">
        <v>115.56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4.21</v>
      </c>
      <c r="L76" s="201">
        <v>87.53</v>
      </c>
      <c r="M76" s="201">
        <v>1.05</v>
      </c>
      <c r="N76" s="201">
        <v>1.35</v>
      </c>
      <c r="O76" s="201">
        <v>0</v>
      </c>
      <c r="P76" s="201">
        <v>1.6</v>
      </c>
      <c r="Q76" s="201">
        <v>1.42</v>
      </c>
      <c r="R76" s="201">
        <v>6.08</v>
      </c>
      <c r="S76" s="201">
        <v>3.77</v>
      </c>
      <c r="T76" s="201">
        <v>0</v>
      </c>
      <c r="U76" s="201">
        <v>1.04</v>
      </c>
      <c r="V76" s="201">
        <v>2.99</v>
      </c>
      <c r="W76" s="201">
        <v>6.67</v>
      </c>
      <c r="X76" s="201">
        <v>21.19</v>
      </c>
      <c r="Y76" s="201">
        <v>0</v>
      </c>
      <c r="Z76" s="201">
        <v>23.5</v>
      </c>
      <c r="AA76" s="201">
        <v>13.16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9.64</v>
      </c>
      <c r="AJ76" s="201">
        <v>0</v>
      </c>
      <c r="AK76" s="201">
        <v>9.3000000000000007</v>
      </c>
      <c r="AL76" s="201">
        <v>0</v>
      </c>
      <c r="AM76" s="201">
        <v>0</v>
      </c>
      <c r="AN76" s="201">
        <v>0</v>
      </c>
      <c r="AO76" s="201">
        <v>91.09</v>
      </c>
      <c r="AP76" s="201">
        <v>115.56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0.26</v>
      </c>
      <c r="L77" s="201">
        <v>21.58</v>
      </c>
      <c r="M77" s="201">
        <v>1.05</v>
      </c>
      <c r="N77" s="201">
        <v>1.35</v>
      </c>
      <c r="O77" s="201">
        <v>0</v>
      </c>
      <c r="P77" s="201">
        <v>1.6</v>
      </c>
      <c r="Q77" s="201">
        <v>0.19</v>
      </c>
      <c r="R77" s="201">
        <v>0.48</v>
      </c>
      <c r="S77" s="201">
        <v>0.57999999999999996</v>
      </c>
      <c r="T77" s="201">
        <v>0</v>
      </c>
      <c r="U77" s="201">
        <v>1.04</v>
      </c>
      <c r="V77" s="201">
        <v>2.15</v>
      </c>
      <c r="W77" s="201">
        <v>0.53</v>
      </c>
      <c r="X77" s="201">
        <v>1.94</v>
      </c>
      <c r="Y77" s="201">
        <v>0</v>
      </c>
      <c r="Z77" s="201">
        <v>2.64</v>
      </c>
      <c r="AA77" s="201">
        <v>0.78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9.64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91.09</v>
      </c>
      <c r="AP77" s="201">
        <v>115.56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0.11</v>
      </c>
      <c r="L78" s="201">
        <v>21.56</v>
      </c>
      <c r="M78" s="201">
        <v>1.05</v>
      </c>
      <c r="N78" s="201">
        <v>1.35</v>
      </c>
      <c r="O78" s="201">
        <v>0</v>
      </c>
      <c r="P78" s="201">
        <v>1.6</v>
      </c>
      <c r="Q78" s="201">
        <v>0.13</v>
      </c>
      <c r="R78" s="201">
        <v>0.48</v>
      </c>
      <c r="S78" s="201">
        <v>0.3</v>
      </c>
      <c r="T78" s="201">
        <v>0</v>
      </c>
      <c r="U78" s="201">
        <v>1.04</v>
      </c>
      <c r="V78" s="201">
        <v>2.15</v>
      </c>
      <c r="W78" s="201">
        <v>0.53</v>
      </c>
      <c r="X78" s="201">
        <v>1.94</v>
      </c>
      <c r="Y78" s="201">
        <v>0</v>
      </c>
      <c r="Z78" s="201">
        <v>2.64</v>
      </c>
      <c r="AA78" s="201">
        <v>0.78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9.64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91.09</v>
      </c>
      <c r="AP78" s="201">
        <v>115.56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0.35</v>
      </c>
      <c r="L79" s="201">
        <v>21.56</v>
      </c>
      <c r="M79" s="201">
        <v>1.05</v>
      </c>
      <c r="N79" s="201">
        <v>1.35</v>
      </c>
      <c r="O79" s="201">
        <v>0</v>
      </c>
      <c r="P79" s="201">
        <v>1.6</v>
      </c>
      <c r="Q79" s="201">
        <v>0.13</v>
      </c>
      <c r="R79" s="201">
        <v>0.48</v>
      </c>
      <c r="S79" s="201">
        <v>0.3</v>
      </c>
      <c r="T79" s="201">
        <v>0</v>
      </c>
      <c r="U79" s="201">
        <v>1.04</v>
      </c>
      <c r="V79" s="201">
        <v>2.15</v>
      </c>
      <c r="W79" s="201">
        <v>0.53</v>
      </c>
      <c r="X79" s="201">
        <v>1.94</v>
      </c>
      <c r="Y79" s="201">
        <v>0</v>
      </c>
      <c r="Z79" s="201">
        <v>2.64</v>
      </c>
      <c r="AA79" s="201">
        <v>0.78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9.64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274.62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0.35</v>
      </c>
      <c r="L80" s="201">
        <v>21.56</v>
      </c>
      <c r="M80" s="201">
        <v>1.05</v>
      </c>
      <c r="N80" s="201">
        <v>1.35</v>
      </c>
      <c r="O80" s="201">
        <v>0</v>
      </c>
      <c r="P80" s="201">
        <v>1.6</v>
      </c>
      <c r="Q80" s="201">
        <v>0.13</v>
      </c>
      <c r="R80" s="201">
        <v>0.48</v>
      </c>
      <c r="S80" s="201">
        <v>0.3</v>
      </c>
      <c r="T80" s="201">
        <v>0</v>
      </c>
      <c r="U80" s="201">
        <v>1.04</v>
      </c>
      <c r="V80" s="201">
        <v>2.15</v>
      </c>
      <c r="W80" s="201">
        <v>0.53</v>
      </c>
      <c r="X80" s="201">
        <v>1.94</v>
      </c>
      <c r="Y80" s="201">
        <v>0</v>
      </c>
      <c r="Z80" s="201">
        <v>2.64</v>
      </c>
      <c r="AA80" s="201">
        <v>0.78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9.64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274.62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0.35</v>
      </c>
      <c r="L81" s="201">
        <v>21.56</v>
      </c>
      <c r="M81" s="201">
        <v>1.05</v>
      </c>
      <c r="N81" s="201">
        <v>1.35</v>
      </c>
      <c r="O81" s="201">
        <v>0</v>
      </c>
      <c r="P81" s="201">
        <v>1.6</v>
      </c>
      <c r="Q81" s="201">
        <v>0.13</v>
      </c>
      <c r="R81" s="201">
        <v>0.48</v>
      </c>
      <c r="S81" s="201">
        <v>0.3</v>
      </c>
      <c r="T81" s="201">
        <v>0</v>
      </c>
      <c r="U81" s="201">
        <v>1.04</v>
      </c>
      <c r="V81" s="201">
        <v>2.15</v>
      </c>
      <c r="W81" s="201">
        <v>0.53</v>
      </c>
      <c r="X81" s="201">
        <v>1.94</v>
      </c>
      <c r="Y81" s="201">
        <v>0</v>
      </c>
      <c r="Z81" s="201">
        <v>2.64</v>
      </c>
      <c r="AA81" s="201">
        <v>0.78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9.64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274.62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4.21</v>
      </c>
      <c r="L82" s="201">
        <v>21.58</v>
      </c>
      <c r="M82" s="201">
        <v>1.05</v>
      </c>
      <c r="N82" s="201">
        <v>1.35</v>
      </c>
      <c r="O82" s="201">
        <v>0</v>
      </c>
      <c r="P82" s="201">
        <v>1.6</v>
      </c>
      <c r="Q82" s="201">
        <v>0.13</v>
      </c>
      <c r="R82" s="201">
        <v>0.48</v>
      </c>
      <c r="S82" s="201">
        <v>0.3</v>
      </c>
      <c r="T82" s="201">
        <v>0</v>
      </c>
      <c r="U82" s="201">
        <v>1.04</v>
      </c>
      <c r="V82" s="201">
        <v>2.15</v>
      </c>
      <c r="W82" s="201">
        <v>0.53</v>
      </c>
      <c r="X82" s="201">
        <v>1.94</v>
      </c>
      <c r="Y82" s="201">
        <v>0</v>
      </c>
      <c r="Z82" s="201">
        <v>2.64</v>
      </c>
      <c r="AA82" s="201">
        <v>0.78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9.64</v>
      </c>
      <c r="AJ82" s="201">
        <v>0</v>
      </c>
      <c r="AK82" s="201">
        <v>14.13</v>
      </c>
      <c r="AL82" s="201">
        <v>0</v>
      </c>
      <c r="AM82" s="201">
        <v>0</v>
      </c>
      <c r="AN82" s="201">
        <v>0</v>
      </c>
      <c r="AO82" s="201">
        <v>274.62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4.21</v>
      </c>
      <c r="L83" s="201">
        <v>21.58</v>
      </c>
      <c r="M83" s="201">
        <v>1.05</v>
      </c>
      <c r="N83" s="201">
        <v>1.35</v>
      </c>
      <c r="O83" s="201">
        <v>0</v>
      </c>
      <c r="P83" s="201">
        <v>1.6</v>
      </c>
      <c r="Q83" s="201">
        <v>0.13</v>
      </c>
      <c r="R83" s="201">
        <v>0.48</v>
      </c>
      <c r="S83" s="201">
        <v>0.3</v>
      </c>
      <c r="T83" s="201">
        <v>0</v>
      </c>
      <c r="U83" s="201">
        <v>1.04</v>
      </c>
      <c r="V83" s="201">
        <v>2.15</v>
      </c>
      <c r="W83" s="201">
        <v>0.53</v>
      </c>
      <c r="X83" s="201">
        <v>1.94</v>
      </c>
      <c r="Y83" s="201">
        <v>0</v>
      </c>
      <c r="Z83" s="201">
        <v>2.64</v>
      </c>
      <c r="AA83" s="201">
        <v>0.78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9.64</v>
      </c>
      <c r="AJ83" s="201">
        <v>0</v>
      </c>
      <c r="AK83" s="201">
        <v>9.3000000000000007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4.21</v>
      </c>
      <c r="L84" s="201">
        <v>21.58</v>
      </c>
      <c r="M84" s="201">
        <v>1.05</v>
      </c>
      <c r="N84" s="201">
        <v>1.35</v>
      </c>
      <c r="O84" s="201">
        <v>0</v>
      </c>
      <c r="P84" s="201">
        <v>1.6</v>
      </c>
      <c r="Q84" s="201">
        <v>0.13</v>
      </c>
      <c r="R84" s="201">
        <v>0.48</v>
      </c>
      <c r="S84" s="201">
        <v>0.3</v>
      </c>
      <c r="T84" s="201">
        <v>0</v>
      </c>
      <c r="U84" s="201">
        <v>1.04</v>
      </c>
      <c r="V84" s="201">
        <v>2.15</v>
      </c>
      <c r="W84" s="201">
        <v>0.53</v>
      </c>
      <c r="X84" s="201">
        <v>1.94</v>
      </c>
      <c r="Y84" s="201">
        <v>0</v>
      </c>
      <c r="Z84" s="201">
        <v>2.64</v>
      </c>
      <c r="AA84" s="201">
        <v>0.78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9.64</v>
      </c>
      <c r="AJ84" s="201">
        <v>0</v>
      </c>
      <c r="AK84" s="201">
        <v>9.3000000000000007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4.21</v>
      </c>
      <c r="L85" s="201">
        <v>21.58</v>
      </c>
      <c r="M85" s="201">
        <v>1.05</v>
      </c>
      <c r="N85" s="201">
        <v>1.35</v>
      </c>
      <c r="O85" s="201">
        <v>0</v>
      </c>
      <c r="P85" s="201">
        <v>1.6</v>
      </c>
      <c r="Q85" s="201">
        <v>0.13</v>
      </c>
      <c r="R85" s="201">
        <v>0.48</v>
      </c>
      <c r="S85" s="201">
        <v>0.3</v>
      </c>
      <c r="T85" s="201">
        <v>0</v>
      </c>
      <c r="U85" s="201">
        <v>1.04</v>
      </c>
      <c r="V85" s="201">
        <v>2.15</v>
      </c>
      <c r="W85" s="201">
        <v>0.53</v>
      </c>
      <c r="X85" s="201">
        <v>1.94</v>
      </c>
      <c r="Y85" s="201">
        <v>0</v>
      </c>
      <c r="Z85" s="201">
        <v>2.64</v>
      </c>
      <c r="AA85" s="201">
        <v>0.78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9.64</v>
      </c>
      <c r="AJ85" s="201">
        <v>0</v>
      </c>
      <c r="AK85" s="201">
        <v>9.3000000000000007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4.21</v>
      </c>
      <c r="L86" s="201">
        <v>21.58</v>
      </c>
      <c r="M86" s="201">
        <v>1.05</v>
      </c>
      <c r="N86" s="201">
        <v>1.35</v>
      </c>
      <c r="O86" s="201">
        <v>0</v>
      </c>
      <c r="P86" s="201">
        <v>1.6</v>
      </c>
      <c r="Q86" s="201">
        <v>0.13</v>
      </c>
      <c r="R86" s="201">
        <v>0.48</v>
      </c>
      <c r="S86" s="201">
        <v>0.3</v>
      </c>
      <c r="T86" s="201">
        <v>0</v>
      </c>
      <c r="U86" s="201">
        <v>1.04</v>
      </c>
      <c r="V86" s="201">
        <v>2.15</v>
      </c>
      <c r="W86" s="201">
        <v>0.53</v>
      </c>
      <c r="X86" s="201">
        <v>1.94</v>
      </c>
      <c r="Y86" s="201">
        <v>0</v>
      </c>
      <c r="Z86" s="201">
        <v>2.64</v>
      </c>
      <c r="AA86" s="201">
        <v>0.78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9.64</v>
      </c>
      <c r="AJ86" s="201">
        <v>0</v>
      </c>
      <c r="AK86" s="201">
        <v>9.3000000000000007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4.21</v>
      </c>
      <c r="L87" s="201">
        <v>85.6</v>
      </c>
      <c r="M87" s="201">
        <v>1.05</v>
      </c>
      <c r="N87" s="201">
        <v>1.35</v>
      </c>
      <c r="O87" s="201">
        <v>0</v>
      </c>
      <c r="P87" s="201">
        <v>1.6</v>
      </c>
      <c r="Q87" s="201">
        <v>0.13</v>
      </c>
      <c r="R87" s="201">
        <v>0.48</v>
      </c>
      <c r="S87" s="201">
        <v>0.3</v>
      </c>
      <c r="T87" s="201">
        <v>0</v>
      </c>
      <c r="U87" s="201">
        <v>1.04</v>
      </c>
      <c r="V87" s="201">
        <v>2.15</v>
      </c>
      <c r="W87" s="201">
        <v>0.53</v>
      </c>
      <c r="X87" s="201">
        <v>1.94</v>
      </c>
      <c r="Y87" s="201">
        <v>0</v>
      </c>
      <c r="Z87" s="201">
        <v>2.64</v>
      </c>
      <c r="AA87" s="201">
        <v>1.03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9.64</v>
      </c>
      <c r="AJ87" s="201">
        <v>0</v>
      </c>
      <c r="AK87" s="201">
        <v>9.3000000000000007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4.21</v>
      </c>
      <c r="L88" s="201">
        <v>37.46</v>
      </c>
      <c r="M88" s="201">
        <v>1.05</v>
      </c>
      <c r="N88" s="201">
        <v>1.35</v>
      </c>
      <c r="O88" s="201">
        <v>0</v>
      </c>
      <c r="P88" s="201">
        <v>1.6</v>
      </c>
      <c r="Q88" s="201">
        <v>0.13</v>
      </c>
      <c r="R88" s="201">
        <v>0.48</v>
      </c>
      <c r="S88" s="201">
        <v>0.3</v>
      </c>
      <c r="T88" s="201">
        <v>0</v>
      </c>
      <c r="U88" s="201">
        <v>1.04</v>
      </c>
      <c r="V88" s="201">
        <v>2.15</v>
      </c>
      <c r="W88" s="201">
        <v>0.53</v>
      </c>
      <c r="X88" s="201">
        <v>1.94</v>
      </c>
      <c r="Y88" s="201">
        <v>0</v>
      </c>
      <c r="Z88" s="201">
        <v>2.64</v>
      </c>
      <c r="AA88" s="201">
        <v>1.03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9.64</v>
      </c>
      <c r="AJ88" s="201">
        <v>0</v>
      </c>
      <c r="AK88" s="201">
        <v>9.3000000000000007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4.21</v>
      </c>
      <c r="L89" s="201">
        <v>100.04</v>
      </c>
      <c r="M89" s="201">
        <v>1.05</v>
      </c>
      <c r="N89" s="201">
        <v>1.35</v>
      </c>
      <c r="O89" s="201">
        <v>0</v>
      </c>
      <c r="P89" s="201">
        <v>1.6</v>
      </c>
      <c r="Q89" s="201">
        <v>1.42</v>
      </c>
      <c r="R89" s="201">
        <v>6.08</v>
      </c>
      <c r="S89" s="201">
        <v>3.77</v>
      </c>
      <c r="T89" s="201">
        <v>0</v>
      </c>
      <c r="U89" s="201">
        <v>1.04</v>
      </c>
      <c r="V89" s="201">
        <v>2.99</v>
      </c>
      <c r="W89" s="201">
        <v>6.67</v>
      </c>
      <c r="X89" s="201">
        <v>21.19</v>
      </c>
      <c r="Y89" s="201">
        <v>0</v>
      </c>
      <c r="Z89" s="201">
        <v>2.64</v>
      </c>
      <c r="AA89" s="201">
        <v>1.03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9.64</v>
      </c>
      <c r="AJ89" s="201">
        <v>0</v>
      </c>
      <c r="AK89" s="201">
        <v>9.3000000000000007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4.21</v>
      </c>
      <c r="L90" s="201">
        <v>176.09</v>
      </c>
      <c r="M90" s="201">
        <v>1.05</v>
      </c>
      <c r="N90" s="201">
        <v>1.35</v>
      </c>
      <c r="O90" s="201">
        <v>0</v>
      </c>
      <c r="P90" s="201">
        <v>1.6</v>
      </c>
      <c r="Q90" s="201">
        <v>1.42</v>
      </c>
      <c r="R90" s="201">
        <v>6.08</v>
      </c>
      <c r="S90" s="201">
        <v>3.77</v>
      </c>
      <c r="T90" s="201">
        <v>0</v>
      </c>
      <c r="U90" s="201">
        <v>1.04</v>
      </c>
      <c r="V90" s="201">
        <v>2.99</v>
      </c>
      <c r="W90" s="201">
        <v>0.53</v>
      </c>
      <c r="X90" s="201">
        <v>1.94</v>
      </c>
      <c r="Y90" s="201">
        <v>0</v>
      </c>
      <c r="Z90" s="201">
        <v>2.64</v>
      </c>
      <c r="AA90" s="201">
        <v>1.03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9.64</v>
      </c>
      <c r="AJ90" s="201">
        <v>0</v>
      </c>
      <c r="AK90" s="201">
        <v>9.3000000000000007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4.21</v>
      </c>
      <c r="L91" s="201">
        <v>220.37</v>
      </c>
      <c r="M91" s="201">
        <v>1.05</v>
      </c>
      <c r="N91" s="201">
        <v>1.35</v>
      </c>
      <c r="O91" s="201">
        <v>0</v>
      </c>
      <c r="P91" s="201">
        <v>1.6</v>
      </c>
      <c r="Q91" s="201">
        <v>1.43</v>
      </c>
      <c r="R91" s="201">
        <v>6.08</v>
      </c>
      <c r="S91" s="201">
        <v>3.65</v>
      </c>
      <c r="T91" s="201">
        <v>0</v>
      </c>
      <c r="U91" s="201">
        <v>1.04</v>
      </c>
      <c r="V91" s="201">
        <v>2.15</v>
      </c>
      <c r="W91" s="201">
        <v>0.53</v>
      </c>
      <c r="X91" s="201">
        <v>1.94</v>
      </c>
      <c r="Y91" s="201">
        <v>0</v>
      </c>
      <c r="Z91" s="201">
        <v>51.38</v>
      </c>
      <c r="AA91" s="201">
        <v>19.97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9.64</v>
      </c>
      <c r="AJ91" s="201">
        <v>0</v>
      </c>
      <c r="AK91" s="201">
        <v>9.3000000000000007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4.21</v>
      </c>
      <c r="L92" s="201">
        <v>271.39</v>
      </c>
      <c r="M92" s="201">
        <v>1.05</v>
      </c>
      <c r="N92" s="201">
        <v>1.35</v>
      </c>
      <c r="O92" s="201">
        <v>0</v>
      </c>
      <c r="P92" s="201">
        <v>1.6</v>
      </c>
      <c r="Q92" s="201">
        <v>0.13</v>
      </c>
      <c r="R92" s="201">
        <v>6.08</v>
      </c>
      <c r="S92" s="201">
        <v>0.3</v>
      </c>
      <c r="T92" s="201">
        <v>0</v>
      </c>
      <c r="U92" s="201">
        <v>1.04</v>
      </c>
      <c r="V92" s="201">
        <v>2.15</v>
      </c>
      <c r="W92" s="201">
        <v>0.53</v>
      </c>
      <c r="X92" s="201">
        <v>1.94</v>
      </c>
      <c r="Y92" s="201">
        <v>0</v>
      </c>
      <c r="Z92" s="201">
        <v>51.38</v>
      </c>
      <c r="AA92" s="201">
        <v>19.97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9.64</v>
      </c>
      <c r="AJ92" s="201">
        <v>0</v>
      </c>
      <c r="AK92" s="201">
        <v>9.3000000000000007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4.0199999999999996</v>
      </c>
      <c r="L93" s="201">
        <v>271.39</v>
      </c>
      <c r="M93" s="201">
        <v>1.05</v>
      </c>
      <c r="N93" s="201">
        <v>1.35</v>
      </c>
      <c r="O93" s="201">
        <v>0</v>
      </c>
      <c r="P93" s="201">
        <v>1.6</v>
      </c>
      <c r="Q93" s="201">
        <v>1.43</v>
      </c>
      <c r="R93" s="201">
        <v>6.08</v>
      </c>
      <c r="S93" s="201">
        <v>3.77</v>
      </c>
      <c r="T93" s="201">
        <v>0</v>
      </c>
      <c r="U93" s="201">
        <v>1.04</v>
      </c>
      <c r="V93" s="201">
        <v>2.99</v>
      </c>
      <c r="W93" s="201">
        <v>0.53</v>
      </c>
      <c r="X93" s="201">
        <v>1.94</v>
      </c>
      <c r="Y93" s="201">
        <v>0</v>
      </c>
      <c r="Z93" s="201">
        <v>51.38</v>
      </c>
      <c r="AA93" s="201">
        <v>19.97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9.64</v>
      </c>
      <c r="AJ93" s="201">
        <v>0</v>
      </c>
      <c r="AK93" s="201">
        <v>9.3000000000000007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4.21</v>
      </c>
      <c r="L94" s="201">
        <v>271.39</v>
      </c>
      <c r="M94" s="201">
        <v>1.05</v>
      </c>
      <c r="N94" s="201">
        <v>1.35</v>
      </c>
      <c r="O94" s="201">
        <v>0</v>
      </c>
      <c r="P94" s="201">
        <v>1.6</v>
      </c>
      <c r="Q94" s="201">
        <v>1.43</v>
      </c>
      <c r="R94" s="201">
        <v>6.08</v>
      </c>
      <c r="S94" s="201">
        <v>3.77</v>
      </c>
      <c r="T94" s="201">
        <v>0</v>
      </c>
      <c r="U94" s="201">
        <v>1.04</v>
      </c>
      <c r="V94" s="201">
        <v>2.99</v>
      </c>
      <c r="W94" s="201">
        <v>0.53</v>
      </c>
      <c r="X94" s="201">
        <v>1.94</v>
      </c>
      <c r="Y94" s="201">
        <v>0</v>
      </c>
      <c r="Z94" s="201">
        <v>51.38</v>
      </c>
      <c r="AA94" s="201">
        <v>19.97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9.64</v>
      </c>
      <c r="AJ94" s="201">
        <v>0</v>
      </c>
      <c r="AK94" s="201">
        <v>9.3000000000000007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4.21</v>
      </c>
      <c r="L95" s="201">
        <v>271.39</v>
      </c>
      <c r="M95" s="201">
        <v>1.05</v>
      </c>
      <c r="N95" s="201">
        <v>1.35</v>
      </c>
      <c r="O95" s="201">
        <v>0</v>
      </c>
      <c r="P95" s="201">
        <v>1.6</v>
      </c>
      <c r="Q95" s="201">
        <v>0.13</v>
      </c>
      <c r="R95" s="201">
        <v>6.08</v>
      </c>
      <c r="S95" s="201">
        <v>1.49</v>
      </c>
      <c r="T95" s="201">
        <v>0</v>
      </c>
      <c r="U95" s="201">
        <v>1.04</v>
      </c>
      <c r="V95" s="201">
        <v>2.15</v>
      </c>
      <c r="W95" s="201">
        <v>0.53</v>
      </c>
      <c r="X95" s="201">
        <v>1.94</v>
      </c>
      <c r="Y95" s="201">
        <v>0</v>
      </c>
      <c r="Z95" s="201">
        <v>2.64</v>
      </c>
      <c r="AA95" s="201">
        <v>19.97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9.64</v>
      </c>
      <c r="AJ95" s="201">
        <v>0</v>
      </c>
      <c r="AK95" s="201">
        <v>9.3000000000000007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4.21</v>
      </c>
      <c r="L96" s="201">
        <v>271.39</v>
      </c>
      <c r="M96" s="201">
        <v>1.05</v>
      </c>
      <c r="N96" s="201">
        <v>1.35</v>
      </c>
      <c r="O96" s="201">
        <v>0</v>
      </c>
      <c r="P96" s="201">
        <v>1.6</v>
      </c>
      <c r="Q96" s="201">
        <v>0.13</v>
      </c>
      <c r="R96" s="201">
        <v>6.08</v>
      </c>
      <c r="S96" s="201">
        <v>0.3</v>
      </c>
      <c r="T96" s="201">
        <v>0</v>
      </c>
      <c r="U96" s="201">
        <v>1.04</v>
      </c>
      <c r="V96" s="201">
        <v>2.15</v>
      </c>
      <c r="W96" s="201">
        <v>0.53</v>
      </c>
      <c r="X96" s="201">
        <v>1.94</v>
      </c>
      <c r="Y96" s="201">
        <v>0</v>
      </c>
      <c r="Z96" s="201">
        <v>2.64</v>
      </c>
      <c r="AA96" s="201">
        <v>19.97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9.64</v>
      </c>
      <c r="AJ96" s="201">
        <v>0</v>
      </c>
      <c r="AK96" s="201">
        <v>9.3000000000000007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4.21</v>
      </c>
      <c r="L97" s="201">
        <v>271.39</v>
      </c>
      <c r="M97" s="201">
        <v>1.05</v>
      </c>
      <c r="N97" s="201">
        <v>1.35</v>
      </c>
      <c r="O97" s="201">
        <v>0</v>
      </c>
      <c r="P97" s="201">
        <v>1.6</v>
      </c>
      <c r="Q97" s="201">
        <v>0.13</v>
      </c>
      <c r="R97" s="201">
        <v>6.08</v>
      </c>
      <c r="S97" s="201">
        <v>0.3</v>
      </c>
      <c r="T97" s="201">
        <v>0</v>
      </c>
      <c r="U97" s="201">
        <v>1.04</v>
      </c>
      <c r="V97" s="201">
        <v>2.15</v>
      </c>
      <c r="W97" s="201">
        <v>0.53</v>
      </c>
      <c r="X97" s="201">
        <v>1.94</v>
      </c>
      <c r="Y97" s="201">
        <v>0</v>
      </c>
      <c r="Z97" s="201">
        <v>2.64</v>
      </c>
      <c r="AA97" s="201">
        <v>19.97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9.64</v>
      </c>
      <c r="AJ97" s="201">
        <v>0</v>
      </c>
      <c r="AK97" s="201">
        <v>9.3000000000000007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4.21</v>
      </c>
      <c r="L98" s="201">
        <v>271.39</v>
      </c>
      <c r="M98" s="201">
        <v>1.05</v>
      </c>
      <c r="N98" s="201">
        <v>1.35</v>
      </c>
      <c r="O98" s="201">
        <v>0</v>
      </c>
      <c r="P98" s="201">
        <v>1.6</v>
      </c>
      <c r="Q98" s="201">
        <v>0.13</v>
      </c>
      <c r="R98" s="201">
        <v>6.08</v>
      </c>
      <c r="S98" s="201">
        <v>0.3</v>
      </c>
      <c r="T98" s="201">
        <v>0</v>
      </c>
      <c r="U98" s="201">
        <v>1.04</v>
      </c>
      <c r="V98" s="201">
        <v>2.15</v>
      </c>
      <c r="W98" s="201">
        <v>0.53</v>
      </c>
      <c r="X98" s="201">
        <v>1.94</v>
      </c>
      <c r="Y98" s="201">
        <v>0</v>
      </c>
      <c r="Z98" s="201">
        <v>2.64</v>
      </c>
      <c r="AA98" s="201">
        <v>19.97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9.64</v>
      </c>
      <c r="AJ98" s="201">
        <v>0</v>
      </c>
      <c r="AK98" s="201">
        <v>9.3000000000000007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8.653749999999992E-2</v>
      </c>
      <c r="L99">
        <f t="shared" si="0"/>
        <v>4.2619599999999993</v>
      </c>
      <c r="M99">
        <f t="shared" si="0"/>
        <v>2.5227499999999972E-2</v>
      </c>
      <c r="N99">
        <f t="shared" si="0"/>
        <v>3.2399999999999943E-2</v>
      </c>
      <c r="O99">
        <f t="shared" si="0"/>
        <v>0</v>
      </c>
      <c r="P99">
        <f t="shared" si="0"/>
        <v>3.838499999999994E-2</v>
      </c>
      <c r="Q99">
        <f t="shared" si="0"/>
        <v>1.8359999999999981E-2</v>
      </c>
      <c r="R99">
        <f t="shared" si="0"/>
        <v>8.4617500000000082E-2</v>
      </c>
      <c r="S99">
        <f t="shared" si="0"/>
        <v>4.8312500000000064E-2</v>
      </c>
      <c r="T99">
        <f t="shared" si="0"/>
        <v>0</v>
      </c>
      <c r="U99">
        <f t="shared" si="0"/>
        <v>2.2000000000000037E-2</v>
      </c>
      <c r="V99">
        <f t="shared" si="0"/>
        <v>4.5010000000000015E-2</v>
      </c>
      <c r="W99">
        <f t="shared" si="0"/>
        <v>5.6167499999999995E-2</v>
      </c>
      <c r="X99">
        <f t="shared" si="0"/>
        <v>0.1739450000000004</v>
      </c>
      <c r="Y99">
        <f t="shared" si="0"/>
        <v>0</v>
      </c>
      <c r="Z99">
        <f t="shared" si="0"/>
        <v>0.47766750000000036</v>
      </c>
      <c r="AA99">
        <f t="shared" si="0"/>
        <v>0.21043249999999986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0.19473749999999995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5.829559999999999</v>
      </c>
      <c r="AP99">
        <f t="shared" si="0"/>
        <v>0.46223999999999982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-5.08</v>
      </c>
      <c r="D30" s="82">
        <v>0</v>
      </c>
      <c r="E30" s="82">
        <v>0</v>
      </c>
      <c r="F30" s="82">
        <v>-6.92</v>
      </c>
      <c r="G30" s="82">
        <v>-12</v>
      </c>
      <c r="H30" s="76"/>
      <c r="I30" s="31">
        <v>28</v>
      </c>
      <c r="J30" s="82">
        <v>5.08</v>
      </c>
      <c r="K30" s="82">
        <v>0</v>
      </c>
      <c r="L30" s="82">
        <v>0</v>
      </c>
      <c r="M30" s="82">
        <v>0</v>
      </c>
      <c r="N30" s="82">
        <v>5.08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6.92</v>
      </c>
      <c r="AF30" s="82">
        <v>0</v>
      </c>
      <c r="AG30" s="82">
        <v>0</v>
      </c>
      <c r="AH30" s="82">
        <v>0</v>
      </c>
      <c r="AI30" s="82">
        <v>6.92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5.08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-5.08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6.92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-6.92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50.8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50.8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69.2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69.2</v>
      </c>
      <c r="DF30" s="81">
        <f t="shared" si="31"/>
        <v>12</v>
      </c>
      <c r="DG30" s="81">
        <f t="shared" si="32"/>
        <v>-5.08</v>
      </c>
      <c r="DH30" s="81">
        <f t="shared" si="33"/>
        <v>0</v>
      </c>
      <c r="DI30" s="81">
        <f t="shared" si="34"/>
        <v>0</v>
      </c>
      <c r="DJ30" s="81">
        <f t="shared" si="35"/>
        <v>-6.92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-29.635000000000002</v>
      </c>
      <c r="D31" s="82">
        <v>0</v>
      </c>
      <c r="E31" s="82">
        <v>0</v>
      </c>
      <c r="F31" s="82">
        <v>-40.365000000000002</v>
      </c>
      <c r="G31" s="82">
        <v>-70</v>
      </c>
      <c r="H31" s="76"/>
      <c r="I31" s="31">
        <v>29</v>
      </c>
      <c r="J31" s="82">
        <v>29.635000000000002</v>
      </c>
      <c r="K31" s="82">
        <v>0</v>
      </c>
      <c r="L31" s="82">
        <v>0</v>
      </c>
      <c r="M31" s="82">
        <v>0</v>
      </c>
      <c r="N31" s="82">
        <v>29.635000000000002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40.365000000000002</v>
      </c>
      <c r="AF31" s="82">
        <v>0</v>
      </c>
      <c r="AG31" s="82">
        <v>0</v>
      </c>
      <c r="AH31" s="82">
        <v>0</v>
      </c>
      <c r="AI31" s="82">
        <v>40.365000000000002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29.635000000000002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-29.635000000000002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40.365000000000002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-40.365000000000002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296.35000000000002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296.35000000000002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403.65000000000003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403.65000000000003</v>
      </c>
      <c r="DF31" s="81">
        <f t="shared" si="31"/>
        <v>70</v>
      </c>
      <c r="DG31" s="81">
        <f t="shared" si="32"/>
        <v>-29.635000000000002</v>
      </c>
      <c r="DH31" s="81">
        <f t="shared" si="33"/>
        <v>0</v>
      </c>
      <c r="DI31" s="81">
        <f t="shared" si="34"/>
        <v>0</v>
      </c>
      <c r="DJ31" s="81">
        <f t="shared" si="35"/>
        <v>-40.365000000000002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-15</v>
      </c>
      <c r="D32" s="82">
        <v>0</v>
      </c>
      <c r="E32" s="82">
        <v>0</v>
      </c>
      <c r="F32" s="82">
        <v>-96</v>
      </c>
      <c r="G32" s="82">
        <v>-111</v>
      </c>
      <c r="H32" s="76"/>
      <c r="I32" s="31">
        <v>30</v>
      </c>
      <c r="J32" s="82">
        <v>15</v>
      </c>
      <c r="K32" s="82">
        <v>0</v>
      </c>
      <c r="L32" s="82">
        <v>0</v>
      </c>
      <c r="M32" s="82">
        <v>0</v>
      </c>
      <c r="N32" s="82">
        <v>15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96</v>
      </c>
      <c r="AF32" s="82">
        <v>0</v>
      </c>
      <c r="AG32" s="82">
        <v>0</v>
      </c>
      <c r="AH32" s="82">
        <v>0</v>
      </c>
      <c r="AI32" s="82">
        <v>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960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960</v>
      </c>
      <c r="DF32" s="81">
        <f t="shared" si="31"/>
        <v>111</v>
      </c>
      <c r="DG32" s="81">
        <f t="shared" si="32"/>
        <v>-15</v>
      </c>
      <c r="DH32" s="81">
        <f t="shared" si="33"/>
        <v>0</v>
      </c>
      <c r="DI32" s="81">
        <f t="shared" si="34"/>
        <v>0</v>
      </c>
      <c r="DJ32" s="81">
        <f t="shared" si="35"/>
        <v>-96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-10</v>
      </c>
      <c r="D33" s="82">
        <v>0</v>
      </c>
      <c r="E33" s="82">
        <v>0</v>
      </c>
      <c r="F33" s="82">
        <v>-114</v>
      </c>
      <c r="G33" s="82">
        <v>-124</v>
      </c>
      <c r="H33" s="76"/>
      <c r="I33" s="31">
        <v>31</v>
      </c>
      <c r="J33" s="82">
        <v>10</v>
      </c>
      <c r="K33" s="82">
        <v>0</v>
      </c>
      <c r="L33" s="82">
        <v>0</v>
      </c>
      <c r="M33" s="82">
        <v>0</v>
      </c>
      <c r="N33" s="82">
        <v>10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114</v>
      </c>
      <c r="AF33" s="82">
        <v>0</v>
      </c>
      <c r="AG33" s="82">
        <v>0</v>
      </c>
      <c r="AH33" s="82">
        <v>0</v>
      </c>
      <c r="AI33" s="82">
        <v>114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114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-114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1140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1140</v>
      </c>
      <c r="DF33" s="81">
        <f t="shared" si="31"/>
        <v>124</v>
      </c>
      <c r="DG33" s="81">
        <f t="shared" si="32"/>
        <v>-10</v>
      </c>
      <c r="DH33" s="81">
        <f t="shared" si="33"/>
        <v>0</v>
      </c>
      <c r="DI33" s="81">
        <f t="shared" si="34"/>
        <v>0</v>
      </c>
      <c r="DJ33" s="81">
        <f t="shared" si="35"/>
        <v>-114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-163</v>
      </c>
      <c r="G34" s="82">
        <v>-163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163</v>
      </c>
      <c r="AF34" s="82">
        <v>0</v>
      </c>
      <c r="AG34" s="82">
        <v>0</v>
      </c>
      <c r="AH34" s="82">
        <v>0</v>
      </c>
      <c r="AI34" s="82">
        <v>163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163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-163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1630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1630</v>
      </c>
      <c r="DF34" s="81">
        <f t="shared" si="31"/>
        <v>163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-163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-172</v>
      </c>
      <c r="G35" s="82">
        <v>-172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172</v>
      </c>
      <c r="AF35" s="82">
        <v>0</v>
      </c>
      <c r="AG35" s="82">
        <v>0</v>
      </c>
      <c r="AH35" s="82">
        <v>0</v>
      </c>
      <c r="AI35" s="82">
        <v>172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172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-172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1720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1720</v>
      </c>
      <c r="DF35" s="81">
        <f t="shared" si="31"/>
        <v>172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-172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</v>
      </c>
      <c r="D36" s="82">
        <v>0</v>
      </c>
      <c r="E36" s="82">
        <v>0</v>
      </c>
      <c r="F36" s="82">
        <v>-157</v>
      </c>
      <c r="G36" s="82">
        <v>-162</v>
      </c>
      <c r="H36" s="76"/>
      <c r="I36" s="31">
        <v>34</v>
      </c>
      <c r="J36" s="82">
        <v>5</v>
      </c>
      <c r="K36" s="82">
        <v>0</v>
      </c>
      <c r="L36" s="82">
        <v>0</v>
      </c>
      <c r="M36" s="82">
        <v>0</v>
      </c>
      <c r="N36" s="82">
        <v>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157</v>
      </c>
      <c r="AF36" s="82">
        <v>0</v>
      </c>
      <c r="AG36" s="82">
        <v>0</v>
      </c>
      <c r="AH36" s="82">
        <v>0</v>
      </c>
      <c r="AI36" s="82">
        <v>157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157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-157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1570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1570</v>
      </c>
      <c r="DF36" s="81">
        <f t="shared" si="31"/>
        <v>162</v>
      </c>
      <c r="DG36" s="81">
        <f t="shared" si="32"/>
        <v>-5</v>
      </c>
      <c r="DH36" s="81">
        <f t="shared" si="33"/>
        <v>0</v>
      </c>
      <c r="DI36" s="81">
        <f t="shared" si="34"/>
        <v>0</v>
      </c>
      <c r="DJ36" s="81">
        <f t="shared" si="35"/>
        <v>-157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-141</v>
      </c>
      <c r="G37" s="82">
        <v>-141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141</v>
      </c>
      <c r="AF37" s="82">
        <v>0</v>
      </c>
      <c r="AG37" s="82">
        <v>0</v>
      </c>
      <c r="AH37" s="82">
        <v>0</v>
      </c>
      <c r="AI37" s="82">
        <v>141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141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-141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1410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1410</v>
      </c>
      <c r="DF37" s="81">
        <f t="shared" si="31"/>
        <v>141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-141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-122</v>
      </c>
      <c r="G38" s="82">
        <v>-122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122</v>
      </c>
      <c r="AF38" s="82">
        <v>0</v>
      </c>
      <c r="AG38" s="82">
        <v>0</v>
      </c>
      <c r="AH38" s="82">
        <v>0</v>
      </c>
      <c r="AI38" s="82">
        <v>122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122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-122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1220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1220</v>
      </c>
      <c r="DF38" s="81">
        <f t="shared" si="31"/>
        <v>122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-122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-101</v>
      </c>
      <c r="G39" s="82">
        <v>-101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101</v>
      </c>
      <c r="AF39" s="82">
        <v>0</v>
      </c>
      <c r="AG39" s="82">
        <v>0</v>
      </c>
      <c r="AH39" s="82">
        <v>0</v>
      </c>
      <c r="AI39" s="82">
        <v>101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1010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1010</v>
      </c>
      <c r="DF39" s="81">
        <f t="shared" si="31"/>
        <v>101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-101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-75</v>
      </c>
      <c r="G40" s="82">
        <v>-75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75</v>
      </c>
      <c r="AF40" s="82">
        <v>0</v>
      </c>
      <c r="AG40" s="82">
        <v>0</v>
      </c>
      <c r="AH40" s="82">
        <v>0</v>
      </c>
      <c r="AI40" s="82">
        <v>75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75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-75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750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750</v>
      </c>
      <c r="DF40" s="81">
        <f t="shared" si="31"/>
        <v>75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-75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-59</v>
      </c>
      <c r="G41" s="82">
        <v>-59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59</v>
      </c>
      <c r="AF41" s="82">
        <v>0</v>
      </c>
      <c r="AG41" s="82">
        <v>0</v>
      </c>
      <c r="AH41" s="82">
        <v>0</v>
      </c>
      <c r="AI41" s="82">
        <v>59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59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-59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590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590</v>
      </c>
      <c r="DF41" s="81">
        <f t="shared" si="31"/>
        <v>59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-59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-42.354999999999997</v>
      </c>
      <c r="G75" s="82">
        <v>-42.354999999999997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42.354999999999997</v>
      </c>
      <c r="AF75" s="82">
        <v>0</v>
      </c>
      <c r="AG75" s="82">
        <v>0</v>
      </c>
      <c r="AH75" s="82">
        <v>0</v>
      </c>
      <c r="AI75" s="82">
        <v>42.354999999999997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42.354999999999997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-42.354999999999997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423.54999999999995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423.54999999999995</v>
      </c>
      <c r="DF75" s="81">
        <f t="shared" si="59"/>
        <v>42.354999999999997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-42.354999999999997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-31.547999999999998</v>
      </c>
      <c r="G76" s="82">
        <v>-31.547999999999998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31.547999999999998</v>
      </c>
      <c r="AF76" s="82">
        <v>0</v>
      </c>
      <c r="AG76" s="82">
        <v>0</v>
      </c>
      <c r="AH76" s="82">
        <v>0</v>
      </c>
      <c r="AI76" s="82">
        <v>31.547999999999998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31.547999999999998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-31.547999999999998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315.47999999999996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315.47999999999996</v>
      </c>
      <c r="DF76" s="81">
        <f t="shared" si="59"/>
        <v>31.547999999999998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-31.547999999999998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-47.158000000000001</v>
      </c>
      <c r="G77" s="82">
        <v>-47.158000000000001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47.158000000000001</v>
      </c>
      <c r="AF77" s="82">
        <v>0</v>
      </c>
      <c r="AG77" s="82">
        <v>0</v>
      </c>
      <c r="AH77" s="82">
        <v>0</v>
      </c>
      <c r="AI77" s="82">
        <v>47.158000000000001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47.158000000000001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-47.158000000000001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471.58000000000004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471.58000000000004</v>
      </c>
      <c r="DF77" s="81">
        <f t="shared" si="59"/>
        <v>47.158000000000001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-47.158000000000001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-153</v>
      </c>
      <c r="G78" s="82">
        <v>-153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153</v>
      </c>
      <c r="AF78" s="82">
        <v>0</v>
      </c>
      <c r="AG78" s="82">
        <v>0</v>
      </c>
      <c r="AH78" s="82">
        <v>0</v>
      </c>
      <c r="AI78" s="82">
        <v>153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153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-153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1530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1530</v>
      </c>
      <c r="DF78" s="81">
        <f t="shared" si="59"/>
        <v>153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-153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-140</v>
      </c>
      <c r="G79" s="82">
        <v>-140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140</v>
      </c>
      <c r="AF79" s="82">
        <v>0</v>
      </c>
      <c r="AG79" s="82">
        <v>0</v>
      </c>
      <c r="AH79" s="82">
        <v>0</v>
      </c>
      <c r="AI79" s="82">
        <v>140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140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-140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1400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1400</v>
      </c>
      <c r="DF79" s="81">
        <f t="shared" si="59"/>
        <v>140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-140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-192</v>
      </c>
      <c r="G80" s="82">
        <v>-192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192</v>
      </c>
      <c r="AF80" s="82">
        <v>0</v>
      </c>
      <c r="AG80" s="82">
        <v>0</v>
      </c>
      <c r="AH80" s="82">
        <v>0</v>
      </c>
      <c r="AI80" s="82">
        <v>192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192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-192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1920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1920</v>
      </c>
      <c r="DF80" s="81">
        <f t="shared" si="59"/>
        <v>192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-192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-197</v>
      </c>
      <c r="G81" s="82">
        <v>-197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197</v>
      </c>
      <c r="AF81" s="82">
        <v>0</v>
      </c>
      <c r="AG81" s="82">
        <v>0</v>
      </c>
      <c r="AH81" s="82">
        <v>0</v>
      </c>
      <c r="AI81" s="82">
        <v>197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197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-197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1970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1970</v>
      </c>
      <c r="DF81" s="81">
        <f t="shared" si="59"/>
        <v>197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-197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-198</v>
      </c>
      <c r="G82" s="82">
        <v>-198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198</v>
      </c>
      <c r="AF82" s="82">
        <v>0</v>
      </c>
      <c r="AG82" s="82">
        <v>0</v>
      </c>
      <c r="AH82" s="82">
        <v>0</v>
      </c>
      <c r="AI82" s="82">
        <v>198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198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-198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1980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1980</v>
      </c>
      <c r="DF82" s="81">
        <f t="shared" si="59"/>
        <v>198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-198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-190</v>
      </c>
      <c r="G83" s="82">
        <v>-190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190</v>
      </c>
      <c r="AF83" s="82">
        <v>0</v>
      </c>
      <c r="AG83" s="82">
        <v>0</v>
      </c>
      <c r="AH83" s="82">
        <v>0</v>
      </c>
      <c r="AI83" s="82">
        <v>190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190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-190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1900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1900</v>
      </c>
      <c r="DF83" s="81">
        <f t="shared" si="59"/>
        <v>190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-190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-182</v>
      </c>
      <c r="G84" s="82">
        <v>-182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182</v>
      </c>
      <c r="AF84" s="82">
        <v>0</v>
      </c>
      <c r="AG84" s="82">
        <v>0</v>
      </c>
      <c r="AH84" s="82">
        <v>0</v>
      </c>
      <c r="AI84" s="82">
        <v>182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182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-182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1820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1820</v>
      </c>
      <c r="DF84" s="81">
        <f t="shared" si="59"/>
        <v>182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-182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-97.025000000000006</v>
      </c>
      <c r="G85" s="82">
        <v>-97.025000000000006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97.025000000000006</v>
      </c>
      <c r="AF85" s="82">
        <v>0</v>
      </c>
      <c r="AG85" s="82">
        <v>0</v>
      </c>
      <c r="AH85" s="82">
        <v>0</v>
      </c>
      <c r="AI85" s="82">
        <v>97.025000000000006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97.025000000000006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-97.025000000000006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970.25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970.25</v>
      </c>
      <c r="DF85" s="81">
        <f t="shared" si="59"/>
        <v>97.025000000000006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-97.025000000000006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-110.40300000000001</v>
      </c>
      <c r="G86" s="82">
        <v>-110.40300000000001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110.40300000000001</v>
      </c>
      <c r="AF86" s="82">
        <v>0</v>
      </c>
      <c r="AG86" s="82">
        <v>0</v>
      </c>
      <c r="AH86" s="82">
        <v>0</v>
      </c>
      <c r="AI86" s="82">
        <v>110.40300000000001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110.40300000000001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-110.40300000000001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1104.03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1104.03</v>
      </c>
      <c r="DF86" s="81">
        <f t="shared" si="59"/>
        <v>110.40300000000001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-110.40300000000001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-125</v>
      </c>
      <c r="G87" s="82">
        <v>-125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125</v>
      </c>
      <c r="AF87" s="82">
        <v>0</v>
      </c>
      <c r="AG87" s="82">
        <v>0</v>
      </c>
      <c r="AH87" s="82">
        <v>0</v>
      </c>
      <c r="AI87" s="82">
        <v>125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1250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1250</v>
      </c>
      <c r="DF87" s="81">
        <f t="shared" si="59"/>
        <v>125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-125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-106.774</v>
      </c>
      <c r="G88" s="82">
        <v>-106.774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106.774</v>
      </c>
      <c r="AF88" s="82">
        <v>0</v>
      </c>
      <c r="AG88" s="82">
        <v>0</v>
      </c>
      <c r="AH88" s="82">
        <v>0</v>
      </c>
      <c r="AI88" s="82">
        <v>106.774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106.774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-106.774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1067.74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1067.74</v>
      </c>
      <c r="DF88" s="81">
        <f t="shared" si="59"/>
        <v>106.774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-106.774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-86</v>
      </c>
      <c r="G89" s="82">
        <v>-86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86</v>
      </c>
      <c r="AF89" s="82">
        <v>0</v>
      </c>
      <c r="AG89" s="82">
        <v>0</v>
      </c>
      <c r="AH89" s="82">
        <v>0</v>
      </c>
      <c r="AI89" s="82">
        <v>86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860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860</v>
      </c>
      <c r="DF89" s="81">
        <f t="shared" si="59"/>
        <v>86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-86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-68</v>
      </c>
      <c r="G90" s="82">
        <v>-68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68</v>
      </c>
      <c r="AF90" s="82">
        <v>0</v>
      </c>
      <c r="AG90" s="82">
        <v>0</v>
      </c>
      <c r="AH90" s="82">
        <v>0</v>
      </c>
      <c r="AI90" s="82">
        <v>68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680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680</v>
      </c>
      <c r="DF90" s="81">
        <f t="shared" si="59"/>
        <v>68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-68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-22</v>
      </c>
      <c r="D91" s="82">
        <v>0</v>
      </c>
      <c r="E91" s="82">
        <v>0</v>
      </c>
      <c r="F91" s="82">
        <v>-68</v>
      </c>
      <c r="G91" s="82">
        <v>-90</v>
      </c>
      <c r="H91" s="76"/>
      <c r="I91" s="31">
        <v>89</v>
      </c>
      <c r="J91" s="82">
        <v>22</v>
      </c>
      <c r="K91" s="82">
        <v>0</v>
      </c>
      <c r="L91" s="82">
        <v>0</v>
      </c>
      <c r="M91" s="82">
        <v>0</v>
      </c>
      <c r="N91" s="82">
        <v>22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68</v>
      </c>
      <c r="AF91" s="82">
        <v>0</v>
      </c>
      <c r="AG91" s="82">
        <v>0</v>
      </c>
      <c r="AH91" s="82">
        <v>0</v>
      </c>
      <c r="AI91" s="82">
        <v>68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680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680</v>
      </c>
      <c r="DF91" s="81">
        <f t="shared" si="59"/>
        <v>90</v>
      </c>
      <c r="DG91" s="81">
        <f t="shared" si="60"/>
        <v>-22</v>
      </c>
      <c r="DH91" s="81">
        <f t="shared" si="61"/>
        <v>0</v>
      </c>
      <c r="DI91" s="81">
        <f t="shared" si="62"/>
        <v>0</v>
      </c>
      <c r="DJ91" s="81">
        <f t="shared" si="63"/>
        <v>-68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-23.285</v>
      </c>
      <c r="D92" s="82">
        <v>0</v>
      </c>
      <c r="E92" s="82">
        <v>0</v>
      </c>
      <c r="F92" s="82">
        <v>-31.715</v>
      </c>
      <c r="G92" s="82">
        <v>-55</v>
      </c>
      <c r="H92" s="76"/>
      <c r="I92" s="31">
        <v>90</v>
      </c>
      <c r="J92" s="82">
        <v>23.285</v>
      </c>
      <c r="K92" s="82">
        <v>0</v>
      </c>
      <c r="L92" s="82">
        <v>0</v>
      </c>
      <c r="M92" s="82">
        <v>0</v>
      </c>
      <c r="N92" s="82">
        <v>23.285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31.715</v>
      </c>
      <c r="AF92" s="82">
        <v>0</v>
      </c>
      <c r="AG92" s="82">
        <v>0</v>
      </c>
      <c r="AH92" s="82">
        <v>0</v>
      </c>
      <c r="AI92" s="82">
        <v>31.715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23.285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-23.285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31.715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-31.715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232.85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232.85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317.14999999999998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317.14999999999998</v>
      </c>
      <c r="DF92" s="81">
        <f t="shared" si="59"/>
        <v>55</v>
      </c>
      <c r="DG92" s="81">
        <f t="shared" si="60"/>
        <v>-23.285</v>
      </c>
      <c r="DH92" s="81">
        <f t="shared" si="61"/>
        <v>0</v>
      </c>
      <c r="DI92" s="81">
        <f t="shared" si="62"/>
        <v>0</v>
      </c>
      <c r="DJ92" s="81">
        <f t="shared" si="63"/>
        <v>-31.715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-7.1970000000000001</v>
      </c>
      <c r="D93" s="82">
        <v>0</v>
      </c>
      <c r="E93" s="82">
        <v>0</v>
      </c>
      <c r="F93" s="82">
        <v>-9.8030000000000008</v>
      </c>
      <c r="G93" s="82">
        <v>-17</v>
      </c>
      <c r="H93" s="76"/>
      <c r="I93" s="31">
        <v>91</v>
      </c>
      <c r="J93" s="82">
        <v>7.1970000000000001</v>
      </c>
      <c r="K93" s="82">
        <v>0</v>
      </c>
      <c r="L93" s="82">
        <v>0</v>
      </c>
      <c r="M93" s="82">
        <v>0</v>
      </c>
      <c r="N93" s="82">
        <v>7.1970000000000001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9.8030000000000008</v>
      </c>
      <c r="AF93" s="82">
        <v>0</v>
      </c>
      <c r="AG93" s="82">
        <v>0</v>
      </c>
      <c r="AH93" s="82">
        <v>0</v>
      </c>
      <c r="AI93" s="82">
        <v>9.8030000000000008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7.1970000000000001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-7.1970000000000001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9.8030000000000008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-9.8030000000000008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71.97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71.97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98.03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98.03</v>
      </c>
      <c r="DF93" s="81">
        <f t="shared" si="59"/>
        <v>17</v>
      </c>
      <c r="DG93" s="81">
        <f t="shared" si="60"/>
        <v>-7.1970000000000001</v>
      </c>
      <c r="DH93" s="81">
        <f t="shared" si="61"/>
        <v>0</v>
      </c>
      <c r="DI93" s="81">
        <f t="shared" si="62"/>
        <v>0</v>
      </c>
      <c r="DJ93" s="81">
        <f t="shared" si="63"/>
        <v>-9.8030000000000008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2.9299250000000002E-2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-2.9299250000000002E-2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0.83076649999999985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-0.83076649999999985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2.9299250000000002E-2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2.9299250000000002E-2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0.83076649999999985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0.83076649999999985</v>
      </c>
      <c r="DE99" s="86"/>
      <c r="DF99" s="81">
        <f t="shared" si="59"/>
        <v>0.86006574999999985</v>
      </c>
      <c r="DG99" s="81">
        <f t="shared" si="60"/>
        <v>-2.9299250000000002E-2</v>
      </c>
      <c r="DH99" s="81">
        <f t="shared" si="61"/>
        <v>0</v>
      </c>
      <c r="DI99" s="81">
        <f t="shared" si="62"/>
        <v>0</v>
      </c>
      <c r="DJ99" s="81">
        <f t="shared" si="63"/>
        <v>-0.83076649999999985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414.755404</v>
      </c>
      <c r="H3" s="174">
        <f t="shared" ref="H3:H66" ca="1" si="2">INDIRECT("ISGS_Delhi_pp!" &amp; $V$3 &amp; X3)</f>
        <v>399.28502700000001</v>
      </c>
      <c r="I3" s="178">
        <f ca="1">INDIRECT("BRPL_EOD!" &amp; $V$3 &amp; X3)</f>
        <v>249.4</v>
      </c>
      <c r="J3" s="176">
        <f ca="1">INDIRECT("BYPL_EOD!" &amp; $V$3 &amp; X3)</f>
        <v>145.44</v>
      </c>
      <c r="K3" s="176">
        <f ca="1">INDIRECT("TPDDL_EOD!" &amp; $V$3 &amp; X3)</f>
        <v>4.45</v>
      </c>
      <c r="L3" s="176">
        <f ca="1">INDIRECT("NDMC_EOD!" &amp; $V$3 &amp; X3)</f>
        <v>0</v>
      </c>
      <c r="M3" s="177">
        <f ca="1">SUM(I3:L3)</f>
        <v>399.29</v>
      </c>
      <c r="N3" s="175">
        <f ca="1">INDIRECT("BRPL_ISGS_exbus!" &amp; $V$3 &amp; X3)</f>
        <v>249.39689382103234</v>
      </c>
      <c r="O3" s="176">
        <f ca="1">INDIRECT("BYPL_ISGS_exbus!" &amp; $V$3 &amp; X3)</f>
        <v>145.43818860196848</v>
      </c>
      <c r="P3" s="176">
        <f ca="1">INDIRECT("TPDDL_ISGS_exbus!" &amp; $V$3 &amp; X3)</f>
        <v>4.4499445769991732</v>
      </c>
      <c r="Q3" s="176">
        <f ca="1">INDIRECT("NDMC_ISGS_exbus!" &amp; $V$3 &amp; X3)</f>
        <v>0</v>
      </c>
      <c r="R3" s="177">
        <f ca="1">SUM(N3:Q3)</f>
        <v>399.28502700000001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448.28140000000002</v>
      </c>
      <c r="H4" s="182">
        <f t="shared" ca="1" si="2"/>
        <v>431.56050399999998</v>
      </c>
      <c r="I4" s="183">
        <f t="shared" ref="I4:I67" ca="1" si="5">INDIRECT("BRPL_EOD!" &amp; $V$3 &amp; X4)</f>
        <v>269.56</v>
      </c>
      <c r="J4" s="180">
        <f t="shared" ref="J4:J67" ca="1" si="6">INDIRECT("BYPL_EOD!" &amp; $V$3 &amp; X4)</f>
        <v>157.19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431.56</v>
      </c>
      <c r="N4" s="179">
        <f t="shared" ref="N4:N67" ca="1" si="10">INDIRECT("BRPL_ISGS_exbus!" &amp; $V$3 &amp; X4)</f>
        <v>269.56031480730371</v>
      </c>
      <c r="O4" s="180">
        <f t="shared" ref="O4:O67" ca="1" si="11">INDIRECT("BYPL_ISGS_exbus!" &amp; $V$3 &amp; X4)</f>
        <v>157.19018357530817</v>
      </c>
      <c r="P4" s="180">
        <f t="shared" ref="P4:P67" ca="1" si="12">INDIRECT("TPDDL_ISGS_exbus!" &amp; $V$3 &amp; X4)</f>
        <v>4.8100056173880796</v>
      </c>
      <c r="Q4" s="180">
        <f t="shared" ref="Q4:Q67" ca="1" si="13">INDIRECT("NDMC_ISGS_exbus!" &amp; $V$3 &amp; X4)</f>
        <v>0</v>
      </c>
      <c r="R4" s="181">
        <f t="shared" ref="R4:R67" ca="1" si="14">SUM(N4:Q4)</f>
        <v>431.56050399999998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448.28140000000002</v>
      </c>
      <c r="H5" s="182">
        <f t="shared" ca="1" si="2"/>
        <v>431.56050399999998</v>
      </c>
      <c r="I5" s="183">
        <f t="shared" ca="1" si="5"/>
        <v>269.56</v>
      </c>
      <c r="J5" s="180">
        <f t="shared" ca="1" si="6"/>
        <v>157.19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431.56</v>
      </c>
      <c r="N5" s="179">
        <f t="shared" ca="1" si="10"/>
        <v>269.56031480730371</v>
      </c>
      <c r="O5" s="180">
        <f t="shared" ca="1" si="11"/>
        <v>157.19018357530817</v>
      </c>
      <c r="P5" s="180">
        <f t="shared" ca="1" si="12"/>
        <v>4.8100056173880796</v>
      </c>
      <c r="Q5" s="180">
        <f t="shared" ca="1" si="13"/>
        <v>0</v>
      </c>
      <c r="R5" s="181">
        <f t="shared" ca="1" si="14"/>
        <v>431.56050399999998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448.28140000000002</v>
      </c>
      <c r="H6" s="182">
        <f t="shared" ca="1" si="2"/>
        <v>431.56050399999998</v>
      </c>
      <c r="I6" s="183">
        <f t="shared" ca="1" si="5"/>
        <v>269.56</v>
      </c>
      <c r="J6" s="180">
        <f t="shared" ca="1" si="6"/>
        <v>157.19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431.56</v>
      </c>
      <c r="N6" s="179">
        <f t="shared" ca="1" si="10"/>
        <v>269.56031480730371</v>
      </c>
      <c r="O6" s="180">
        <f t="shared" ca="1" si="11"/>
        <v>157.19018357530817</v>
      </c>
      <c r="P6" s="180">
        <f t="shared" ca="1" si="12"/>
        <v>4.8100056173880796</v>
      </c>
      <c r="Q6" s="180">
        <f t="shared" ca="1" si="13"/>
        <v>0</v>
      </c>
      <c r="R6" s="181">
        <f t="shared" ca="1" si="14"/>
        <v>431.56050399999998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448.28140000000002</v>
      </c>
      <c r="H7" s="182">
        <f t="shared" ca="1" si="2"/>
        <v>431.56050399999998</v>
      </c>
      <c r="I7" s="183">
        <f t="shared" ca="1" si="5"/>
        <v>269.56</v>
      </c>
      <c r="J7" s="180">
        <f t="shared" ca="1" si="6"/>
        <v>157.19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431.56</v>
      </c>
      <c r="N7" s="179">
        <f t="shared" ca="1" si="10"/>
        <v>269.56031480730371</v>
      </c>
      <c r="O7" s="180">
        <f t="shared" ca="1" si="11"/>
        <v>157.19018357530817</v>
      </c>
      <c r="P7" s="180">
        <f t="shared" ca="1" si="12"/>
        <v>4.8100056173880796</v>
      </c>
      <c r="Q7" s="180">
        <f t="shared" ca="1" si="13"/>
        <v>0</v>
      </c>
      <c r="R7" s="181">
        <f t="shared" ca="1" si="14"/>
        <v>431.56050399999998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448.28140000000002</v>
      </c>
      <c r="H8" s="182">
        <f t="shared" ca="1" si="2"/>
        <v>431.56050399999998</v>
      </c>
      <c r="I8" s="183">
        <f t="shared" ca="1" si="5"/>
        <v>269.56</v>
      </c>
      <c r="J8" s="180">
        <f t="shared" ca="1" si="6"/>
        <v>157.19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431.56</v>
      </c>
      <c r="N8" s="179">
        <f t="shared" ca="1" si="10"/>
        <v>269.56031480730371</v>
      </c>
      <c r="O8" s="180">
        <f t="shared" ca="1" si="11"/>
        <v>157.19018357530817</v>
      </c>
      <c r="P8" s="180">
        <f t="shared" ca="1" si="12"/>
        <v>4.8100056173880796</v>
      </c>
      <c r="Q8" s="180">
        <f t="shared" ca="1" si="13"/>
        <v>0</v>
      </c>
      <c r="R8" s="181">
        <f t="shared" ca="1" si="14"/>
        <v>431.56050399999998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448.28140000000002</v>
      </c>
      <c r="H9" s="182">
        <f t="shared" ca="1" si="2"/>
        <v>431.56050399999998</v>
      </c>
      <c r="I9" s="183">
        <f t="shared" ca="1" si="5"/>
        <v>269.56</v>
      </c>
      <c r="J9" s="180">
        <f t="shared" ca="1" si="6"/>
        <v>157.19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431.56</v>
      </c>
      <c r="N9" s="179">
        <f t="shared" ca="1" si="10"/>
        <v>269.56031480730371</v>
      </c>
      <c r="O9" s="180">
        <f t="shared" ca="1" si="11"/>
        <v>157.19018357530817</v>
      </c>
      <c r="P9" s="180">
        <f t="shared" ca="1" si="12"/>
        <v>4.8100056173880796</v>
      </c>
      <c r="Q9" s="180">
        <f t="shared" ca="1" si="13"/>
        <v>0</v>
      </c>
      <c r="R9" s="181">
        <f t="shared" ca="1" si="14"/>
        <v>431.56050399999998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411.38139999999999</v>
      </c>
      <c r="H10" s="182">
        <f t="shared" ca="1" si="2"/>
        <v>396.03687400000001</v>
      </c>
      <c r="I10" s="183">
        <f t="shared" ca="1" si="5"/>
        <v>295.45</v>
      </c>
      <c r="J10" s="180">
        <f t="shared" ca="1" si="6"/>
        <v>95.17</v>
      </c>
      <c r="K10" s="180">
        <f t="shared" ca="1" si="7"/>
        <v>5.43</v>
      </c>
      <c r="L10" s="180">
        <f t="shared" ca="1" si="8"/>
        <v>0</v>
      </c>
      <c r="M10" s="181">
        <f t="shared" ca="1" si="9"/>
        <v>396.05</v>
      </c>
      <c r="N10" s="179">
        <f t="shared" ca="1" si="10"/>
        <v>295.44020811336952</v>
      </c>
      <c r="O10" s="180">
        <f t="shared" ca="1" si="11"/>
        <v>95.166845849210958</v>
      </c>
      <c r="P10" s="180">
        <f t="shared" ca="1" si="12"/>
        <v>5.4298200374195176</v>
      </c>
      <c r="Q10" s="180">
        <f t="shared" ca="1" si="13"/>
        <v>0</v>
      </c>
      <c r="R10" s="181">
        <f t="shared" ca="1" si="14"/>
        <v>396.03687400000001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373.73</v>
      </c>
      <c r="H11" s="182">
        <f t="shared" ca="1" si="2"/>
        <v>359.78987100000001</v>
      </c>
      <c r="I11" s="183">
        <f t="shared" ca="1" si="5"/>
        <v>270.08</v>
      </c>
      <c r="J11" s="180">
        <f t="shared" ca="1" si="6"/>
        <v>84.88</v>
      </c>
      <c r="K11" s="180">
        <f t="shared" ca="1" si="7"/>
        <v>4.82</v>
      </c>
      <c r="L11" s="180">
        <f t="shared" ca="1" si="8"/>
        <v>0</v>
      </c>
      <c r="M11" s="181">
        <f t="shared" ca="1" si="9"/>
        <v>359.78</v>
      </c>
      <c r="N11" s="179">
        <f t="shared" ca="1" si="10"/>
        <v>270.08740997187169</v>
      </c>
      <c r="O11" s="180">
        <f t="shared" ca="1" si="11"/>
        <v>84.882328785591199</v>
      </c>
      <c r="P11" s="180">
        <f t="shared" ca="1" si="12"/>
        <v>4.8201322425371069</v>
      </c>
      <c r="Q11" s="180">
        <f t="shared" ca="1" si="13"/>
        <v>0</v>
      </c>
      <c r="R11" s="181">
        <f t="shared" ca="1" si="14"/>
        <v>359.78987100000001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373.73</v>
      </c>
      <c r="H12" s="182">
        <f t="shared" ca="1" si="2"/>
        <v>359.78987100000001</v>
      </c>
      <c r="I12" s="183">
        <f t="shared" ca="1" si="5"/>
        <v>270.08</v>
      </c>
      <c r="J12" s="180">
        <f t="shared" ca="1" si="6"/>
        <v>84.88</v>
      </c>
      <c r="K12" s="180">
        <f t="shared" ca="1" si="7"/>
        <v>4.82</v>
      </c>
      <c r="L12" s="180">
        <f t="shared" ca="1" si="8"/>
        <v>0</v>
      </c>
      <c r="M12" s="181">
        <f t="shared" ca="1" si="9"/>
        <v>359.78</v>
      </c>
      <c r="N12" s="179">
        <f t="shared" ca="1" si="10"/>
        <v>270.08740997187169</v>
      </c>
      <c r="O12" s="180">
        <f t="shared" ca="1" si="11"/>
        <v>84.882328785591199</v>
      </c>
      <c r="P12" s="180">
        <f t="shared" ca="1" si="12"/>
        <v>4.8201322425371069</v>
      </c>
      <c r="Q12" s="180">
        <f t="shared" ca="1" si="13"/>
        <v>0</v>
      </c>
      <c r="R12" s="181">
        <f t="shared" ca="1" si="14"/>
        <v>359.78987100000001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373.73</v>
      </c>
      <c r="H13" s="182">
        <f t="shared" ca="1" si="2"/>
        <v>359.78987100000001</v>
      </c>
      <c r="I13" s="183">
        <f t="shared" ca="1" si="5"/>
        <v>270.10000000000002</v>
      </c>
      <c r="J13" s="180">
        <f t="shared" ca="1" si="6"/>
        <v>84.87</v>
      </c>
      <c r="K13" s="180">
        <f t="shared" ca="1" si="7"/>
        <v>4.82</v>
      </c>
      <c r="L13" s="180">
        <f t="shared" ca="1" si="8"/>
        <v>0</v>
      </c>
      <c r="M13" s="181">
        <f t="shared" ca="1" si="9"/>
        <v>359.79</v>
      </c>
      <c r="N13" s="179">
        <f t="shared" ca="1" si="10"/>
        <v>270.09990315767533</v>
      </c>
      <c r="O13" s="180">
        <f t="shared" ca="1" si="11"/>
        <v>84.869969570499464</v>
      </c>
      <c r="P13" s="180">
        <f t="shared" ca="1" si="12"/>
        <v>4.8199982718252317</v>
      </c>
      <c r="Q13" s="180">
        <f t="shared" ca="1" si="13"/>
        <v>0</v>
      </c>
      <c r="R13" s="181">
        <f t="shared" ca="1" si="14"/>
        <v>359.78987100000001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373.73</v>
      </c>
      <c r="H14" s="182">
        <f t="shared" ca="1" si="2"/>
        <v>359.78987100000001</v>
      </c>
      <c r="I14" s="183">
        <f t="shared" ca="1" si="5"/>
        <v>270.10000000000002</v>
      </c>
      <c r="J14" s="180">
        <f t="shared" ca="1" si="6"/>
        <v>84.87</v>
      </c>
      <c r="K14" s="180">
        <f t="shared" ca="1" si="7"/>
        <v>4.82</v>
      </c>
      <c r="L14" s="180">
        <f t="shared" ca="1" si="8"/>
        <v>0</v>
      </c>
      <c r="M14" s="181">
        <f t="shared" ca="1" si="9"/>
        <v>359.79</v>
      </c>
      <c r="N14" s="179">
        <f t="shared" ca="1" si="10"/>
        <v>270.09990315767533</v>
      </c>
      <c r="O14" s="180">
        <f t="shared" ca="1" si="11"/>
        <v>84.869969570499464</v>
      </c>
      <c r="P14" s="180">
        <f t="shared" ca="1" si="12"/>
        <v>4.8199982718252317</v>
      </c>
      <c r="Q14" s="180">
        <f t="shared" ca="1" si="13"/>
        <v>0</v>
      </c>
      <c r="R14" s="181">
        <f t="shared" ca="1" si="14"/>
        <v>359.78987100000001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373.73</v>
      </c>
      <c r="H15" s="182">
        <f t="shared" ca="1" si="2"/>
        <v>359.78987100000001</v>
      </c>
      <c r="I15" s="183">
        <f t="shared" ca="1" si="5"/>
        <v>270.10000000000002</v>
      </c>
      <c r="J15" s="180">
        <f t="shared" ca="1" si="6"/>
        <v>84.87</v>
      </c>
      <c r="K15" s="180">
        <f t="shared" ca="1" si="7"/>
        <v>4.82</v>
      </c>
      <c r="L15" s="180">
        <f t="shared" ca="1" si="8"/>
        <v>0</v>
      </c>
      <c r="M15" s="181">
        <f t="shared" ca="1" si="9"/>
        <v>359.79</v>
      </c>
      <c r="N15" s="179">
        <f t="shared" ca="1" si="10"/>
        <v>270.09990315767533</v>
      </c>
      <c r="O15" s="180">
        <f t="shared" ca="1" si="11"/>
        <v>84.869969570499464</v>
      </c>
      <c r="P15" s="180">
        <f t="shared" ca="1" si="12"/>
        <v>4.8199982718252317</v>
      </c>
      <c r="Q15" s="180">
        <f t="shared" ca="1" si="13"/>
        <v>0</v>
      </c>
      <c r="R15" s="181">
        <f t="shared" ca="1" si="14"/>
        <v>359.78987100000001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373.73</v>
      </c>
      <c r="H16" s="182">
        <f t="shared" ca="1" si="2"/>
        <v>359.78987100000001</v>
      </c>
      <c r="I16" s="183">
        <f t="shared" ca="1" si="5"/>
        <v>270.10000000000002</v>
      </c>
      <c r="J16" s="180">
        <f t="shared" ca="1" si="6"/>
        <v>84.87</v>
      </c>
      <c r="K16" s="180">
        <f t="shared" ca="1" si="7"/>
        <v>4.82</v>
      </c>
      <c r="L16" s="180">
        <f t="shared" ca="1" si="8"/>
        <v>0</v>
      </c>
      <c r="M16" s="181">
        <f t="shared" ca="1" si="9"/>
        <v>359.79</v>
      </c>
      <c r="N16" s="179">
        <f t="shared" ca="1" si="10"/>
        <v>270.09990315767533</v>
      </c>
      <c r="O16" s="180">
        <f t="shared" ca="1" si="11"/>
        <v>84.869969570499464</v>
      </c>
      <c r="P16" s="180">
        <f t="shared" ca="1" si="12"/>
        <v>4.8199982718252317</v>
      </c>
      <c r="Q16" s="180">
        <f t="shared" ca="1" si="13"/>
        <v>0</v>
      </c>
      <c r="R16" s="181">
        <f t="shared" ca="1" si="14"/>
        <v>359.78987100000001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373.73</v>
      </c>
      <c r="H17" s="182">
        <f t="shared" ca="1" si="2"/>
        <v>359.78987100000001</v>
      </c>
      <c r="I17" s="183">
        <f t="shared" ca="1" si="5"/>
        <v>270.10000000000002</v>
      </c>
      <c r="J17" s="180">
        <f t="shared" ca="1" si="6"/>
        <v>84.87</v>
      </c>
      <c r="K17" s="180">
        <f t="shared" ca="1" si="7"/>
        <v>4.82</v>
      </c>
      <c r="L17" s="180">
        <f t="shared" ca="1" si="8"/>
        <v>0</v>
      </c>
      <c r="M17" s="181">
        <f t="shared" ca="1" si="9"/>
        <v>359.79</v>
      </c>
      <c r="N17" s="179">
        <f t="shared" ca="1" si="10"/>
        <v>270.09990315767533</v>
      </c>
      <c r="O17" s="180">
        <f t="shared" ca="1" si="11"/>
        <v>84.869969570499464</v>
      </c>
      <c r="P17" s="180">
        <f t="shared" ca="1" si="12"/>
        <v>4.8199982718252317</v>
      </c>
      <c r="Q17" s="180">
        <f t="shared" ca="1" si="13"/>
        <v>0</v>
      </c>
      <c r="R17" s="181">
        <f t="shared" ca="1" si="14"/>
        <v>359.78987100000001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373.73</v>
      </c>
      <c r="H18" s="182">
        <f t="shared" ca="1" si="2"/>
        <v>359.78987100000001</v>
      </c>
      <c r="I18" s="183">
        <f t="shared" ca="1" si="5"/>
        <v>270.10000000000002</v>
      </c>
      <c r="J18" s="180">
        <f t="shared" ca="1" si="6"/>
        <v>84.87</v>
      </c>
      <c r="K18" s="180">
        <f t="shared" ca="1" si="7"/>
        <v>4.82</v>
      </c>
      <c r="L18" s="180">
        <f t="shared" ca="1" si="8"/>
        <v>0</v>
      </c>
      <c r="M18" s="181">
        <f t="shared" ca="1" si="9"/>
        <v>359.79</v>
      </c>
      <c r="N18" s="179">
        <f t="shared" ca="1" si="10"/>
        <v>270.09990315767533</v>
      </c>
      <c r="O18" s="180">
        <f t="shared" ca="1" si="11"/>
        <v>84.869969570499464</v>
      </c>
      <c r="P18" s="180">
        <f t="shared" ca="1" si="12"/>
        <v>4.8199982718252317</v>
      </c>
      <c r="Q18" s="180">
        <f t="shared" ca="1" si="13"/>
        <v>0</v>
      </c>
      <c r="R18" s="181">
        <f t="shared" ca="1" si="14"/>
        <v>359.78987100000001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373.73</v>
      </c>
      <c r="H19" s="182">
        <f t="shared" ca="1" si="2"/>
        <v>359.78987100000001</v>
      </c>
      <c r="I19" s="183">
        <f t="shared" ca="1" si="5"/>
        <v>270.10000000000002</v>
      </c>
      <c r="J19" s="180">
        <f t="shared" ca="1" si="6"/>
        <v>84.87</v>
      </c>
      <c r="K19" s="180">
        <f t="shared" ca="1" si="7"/>
        <v>4.82</v>
      </c>
      <c r="L19" s="180">
        <f t="shared" ca="1" si="8"/>
        <v>0</v>
      </c>
      <c r="M19" s="181">
        <f t="shared" ca="1" si="9"/>
        <v>359.79</v>
      </c>
      <c r="N19" s="179">
        <f t="shared" ca="1" si="10"/>
        <v>270.09990315767533</v>
      </c>
      <c r="O19" s="180">
        <f t="shared" ca="1" si="11"/>
        <v>84.869969570499464</v>
      </c>
      <c r="P19" s="180">
        <f t="shared" ca="1" si="12"/>
        <v>4.8199982718252317</v>
      </c>
      <c r="Q19" s="180">
        <f t="shared" ca="1" si="13"/>
        <v>0</v>
      </c>
      <c r="R19" s="181">
        <f t="shared" ca="1" si="14"/>
        <v>359.78987100000001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373.73</v>
      </c>
      <c r="H20" s="182">
        <f t="shared" ca="1" si="2"/>
        <v>359.78987100000001</v>
      </c>
      <c r="I20" s="183">
        <f t="shared" ca="1" si="5"/>
        <v>270.10000000000002</v>
      </c>
      <c r="J20" s="180">
        <f t="shared" ca="1" si="6"/>
        <v>84.87</v>
      </c>
      <c r="K20" s="180">
        <f t="shared" ca="1" si="7"/>
        <v>4.82</v>
      </c>
      <c r="L20" s="180">
        <f t="shared" ca="1" si="8"/>
        <v>0</v>
      </c>
      <c r="M20" s="181">
        <f t="shared" ca="1" si="9"/>
        <v>359.79</v>
      </c>
      <c r="N20" s="179">
        <f t="shared" ca="1" si="10"/>
        <v>270.09990315767533</v>
      </c>
      <c r="O20" s="180">
        <f t="shared" ca="1" si="11"/>
        <v>84.869969570499464</v>
      </c>
      <c r="P20" s="180">
        <f t="shared" ca="1" si="12"/>
        <v>4.8199982718252317</v>
      </c>
      <c r="Q20" s="180">
        <f t="shared" ca="1" si="13"/>
        <v>0</v>
      </c>
      <c r="R20" s="181">
        <f t="shared" ca="1" si="14"/>
        <v>359.78987100000001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373.73</v>
      </c>
      <c r="H21" s="182">
        <f t="shared" ca="1" si="2"/>
        <v>359.78987100000001</v>
      </c>
      <c r="I21" s="183">
        <f t="shared" ca="1" si="5"/>
        <v>270.10000000000002</v>
      </c>
      <c r="J21" s="180">
        <f t="shared" ca="1" si="6"/>
        <v>84.87</v>
      </c>
      <c r="K21" s="180">
        <f t="shared" ca="1" si="7"/>
        <v>4.82</v>
      </c>
      <c r="L21" s="180">
        <f t="shared" ca="1" si="8"/>
        <v>0</v>
      </c>
      <c r="M21" s="181">
        <f t="shared" ca="1" si="9"/>
        <v>359.79</v>
      </c>
      <c r="N21" s="179">
        <f t="shared" ca="1" si="10"/>
        <v>270.09990315767533</v>
      </c>
      <c r="O21" s="180">
        <f t="shared" ca="1" si="11"/>
        <v>84.869969570499464</v>
      </c>
      <c r="P21" s="180">
        <f t="shared" ca="1" si="12"/>
        <v>4.8199982718252317</v>
      </c>
      <c r="Q21" s="180">
        <f t="shared" ca="1" si="13"/>
        <v>0</v>
      </c>
      <c r="R21" s="181">
        <f t="shared" ca="1" si="14"/>
        <v>359.78987100000001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373.73</v>
      </c>
      <c r="H22" s="182">
        <f t="shared" ca="1" si="2"/>
        <v>359.78987100000001</v>
      </c>
      <c r="I22" s="183">
        <f t="shared" ca="1" si="5"/>
        <v>270.10000000000002</v>
      </c>
      <c r="J22" s="180">
        <f t="shared" ca="1" si="6"/>
        <v>84.87</v>
      </c>
      <c r="K22" s="180">
        <f t="shared" ca="1" si="7"/>
        <v>4.82</v>
      </c>
      <c r="L22" s="180">
        <f t="shared" ca="1" si="8"/>
        <v>0</v>
      </c>
      <c r="M22" s="181">
        <f t="shared" ca="1" si="9"/>
        <v>359.79</v>
      </c>
      <c r="N22" s="179">
        <f t="shared" ca="1" si="10"/>
        <v>270.09990315767533</v>
      </c>
      <c r="O22" s="180">
        <f t="shared" ca="1" si="11"/>
        <v>84.869969570499464</v>
      </c>
      <c r="P22" s="180">
        <f t="shared" ca="1" si="12"/>
        <v>4.8199982718252317</v>
      </c>
      <c r="Q22" s="180">
        <f t="shared" ca="1" si="13"/>
        <v>0</v>
      </c>
      <c r="R22" s="181">
        <f t="shared" ca="1" si="14"/>
        <v>359.78987100000001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373.73</v>
      </c>
      <c r="H23" s="182">
        <f t="shared" ca="1" si="2"/>
        <v>359.78987100000001</v>
      </c>
      <c r="I23" s="183">
        <f t="shared" ca="1" si="5"/>
        <v>270.10000000000002</v>
      </c>
      <c r="J23" s="180">
        <f t="shared" ca="1" si="6"/>
        <v>84.87</v>
      </c>
      <c r="K23" s="180">
        <f t="shared" ca="1" si="7"/>
        <v>4.82</v>
      </c>
      <c r="L23" s="180">
        <f t="shared" ca="1" si="8"/>
        <v>0</v>
      </c>
      <c r="M23" s="181">
        <f t="shared" ca="1" si="9"/>
        <v>359.79</v>
      </c>
      <c r="N23" s="179">
        <f t="shared" ca="1" si="10"/>
        <v>270.09990315767533</v>
      </c>
      <c r="O23" s="180">
        <f t="shared" ca="1" si="11"/>
        <v>84.869969570499464</v>
      </c>
      <c r="P23" s="180">
        <f t="shared" ca="1" si="12"/>
        <v>4.8199982718252317</v>
      </c>
      <c r="Q23" s="180">
        <f t="shared" ca="1" si="13"/>
        <v>0</v>
      </c>
      <c r="R23" s="181">
        <f t="shared" ca="1" si="14"/>
        <v>359.78987100000001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373.73</v>
      </c>
      <c r="H24" s="182">
        <f t="shared" ca="1" si="2"/>
        <v>359.78987100000001</v>
      </c>
      <c r="I24" s="183">
        <f t="shared" ca="1" si="5"/>
        <v>270.10000000000002</v>
      </c>
      <c r="J24" s="180">
        <f t="shared" ca="1" si="6"/>
        <v>84.87</v>
      </c>
      <c r="K24" s="180">
        <f t="shared" ca="1" si="7"/>
        <v>4.82</v>
      </c>
      <c r="L24" s="180">
        <f t="shared" ca="1" si="8"/>
        <v>0</v>
      </c>
      <c r="M24" s="181">
        <f t="shared" ca="1" si="9"/>
        <v>359.79</v>
      </c>
      <c r="N24" s="179">
        <f t="shared" ca="1" si="10"/>
        <v>270.09990315767533</v>
      </c>
      <c r="O24" s="180">
        <f t="shared" ca="1" si="11"/>
        <v>84.869969570499464</v>
      </c>
      <c r="P24" s="180">
        <f t="shared" ca="1" si="12"/>
        <v>4.8199982718252317</v>
      </c>
      <c r="Q24" s="180">
        <f t="shared" ca="1" si="13"/>
        <v>0</v>
      </c>
      <c r="R24" s="181">
        <f t="shared" ca="1" si="14"/>
        <v>359.78987100000001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373.73</v>
      </c>
      <c r="H25" s="182">
        <f t="shared" ca="1" si="2"/>
        <v>359.78987100000001</v>
      </c>
      <c r="I25" s="183">
        <f t="shared" ca="1" si="5"/>
        <v>272.38</v>
      </c>
      <c r="J25" s="180">
        <f t="shared" ca="1" si="6"/>
        <v>82.55</v>
      </c>
      <c r="K25" s="180">
        <f t="shared" ca="1" si="7"/>
        <v>4.8600000000000003</v>
      </c>
      <c r="L25" s="180">
        <f t="shared" ca="1" si="8"/>
        <v>0</v>
      </c>
      <c r="M25" s="181">
        <f t="shared" ca="1" si="9"/>
        <v>359.79</v>
      </c>
      <c r="N25" s="179">
        <f t="shared" ca="1" si="10"/>
        <v>272.37990234019844</v>
      </c>
      <c r="O25" s="180">
        <f t="shared" ca="1" si="11"/>
        <v>82.54997040231801</v>
      </c>
      <c r="P25" s="180">
        <f t="shared" ca="1" si="12"/>
        <v>4.8599982574835323</v>
      </c>
      <c r="Q25" s="180">
        <f t="shared" ca="1" si="13"/>
        <v>0</v>
      </c>
      <c r="R25" s="181">
        <f t="shared" ca="1" si="14"/>
        <v>359.78987100000001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373.73</v>
      </c>
      <c r="H26" s="182">
        <f t="shared" ca="1" si="2"/>
        <v>359.78987100000001</v>
      </c>
      <c r="I26" s="183">
        <f t="shared" ca="1" si="5"/>
        <v>272.38</v>
      </c>
      <c r="J26" s="180">
        <f t="shared" ca="1" si="6"/>
        <v>82.55</v>
      </c>
      <c r="K26" s="180">
        <f t="shared" ca="1" si="7"/>
        <v>4.8600000000000003</v>
      </c>
      <c r="L26" s="180">
        <f t="shared" ca="1" si="8"/>
        <v>0</v>
      </c>
      <c r="M26" s="181">
        <f t="shared" ca="1" si="9"/>
        <v>359.79</v>
      </c>
      <c r="N26" s="179">
        <f t="shared" ca="1" si="10"/>
        <v>272.37990234019844</v>
      </c>
      <c r="O26" s="180">
        <f t="shared" ca="1" si="11"/>
        <v>82.54997040231801</v>
      </c>
      <c r="P26" s="180">
        <f t="shared" ca="1" si="12"/>
        <v>4.8599982574835323</v>
      </c>
      <c r="Q26" s="180">
        <f t="shared" ca="1" si="13"/>
        <v>0</v>
      </c>
      <c r="R26" s="181">
        <f t="shared" ca="1" si="14"/>
        <v>359.78987100000001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403.60794600000003</v>
      </c>
      <c r="H27" s="182">
        <f t="shared" ca="1" si="2"/>
        <v>388.55336999999997</v>
      </c>
      <c r="I27" s="183">
        <f t="shared" ca="1" si="5"/>
        <v>309.82</v>
      </c>
      <c r="J27" s="180">
        <f t="shared" ca="1" si="6"/>
        <v>74.14</v>
      </c>
      <c r="K27" s="180">
        <f t="shared" ca="1" si="7"/>
        <v>4.5999999999999996</v>
      </c>
      <c r="L27" s="180">
        <f t="shared" ca="1" si="8"/>
        <v>0</v>
      </c>
      <c r="M27" s="181">
        <f t="shared" ca="1" si="9"/>
        <v>388.56</v>
      </c>
      <c r="N27" s="179">
        <f t="shared" ca="1" si="10"/>
        <v>309.81471354076587</v>
      </c>
      <c r="O27" s="180">
        <f t="shared" ca="1" si="11"/>
        <v>74.138734949042615</v>
      </c>
      <c r="P27" s="180">
        <f t="shared" ca="1" si="12"/>
        <v>4.5999215101914759</v>
      </c>
      <c r="Q27" s="180">
        <f t="shared" ca="1" si="13"/>
        <v>0</v>
      </c>
      <c r="R27" s="181">
        <f t="shared" ca="1" si="14"/>
        <v>388.55336999999992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414.72</v>
      </c>
      <c r="H28" s="182">
        <f t="shared" ca="1" si="2"/>
        <v>399.250944</v>
      </c>
      <c r="I28" s="183">
        <f t="shared" ca="1" si="5"/>
        <v>312.88</v>
      </c>
      <c r="J28" s="180">
        <f t="shared" ca="1" si="6"/>
        <v>81.56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399.25</v>
      </c>
      <c r="N28" s="179">
        <f t="shared" ca="1" si="10"/>
        <v>312.8807397838948</v>
      </c>
      <c r="O28" s="180">
        <f t="shared" ca="1" si="11"/>
        <v>81.560192843180971</v>
      </c>
      <c r="P28" s="180">
        <f t="shared" ca="1" si="12"/>
        <v>4.8100113729242322</v>
      </c>
      <c r="Q28" s="180">
        <f t="shared" ca="1" si="13"/>
        <v>0</v>
      </c>
      <c r="R28" s="181">
        <f t="shared" ca="1" si="14"/>
        <v>399.250944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487.71344900000003</v>
      </c>
      <c r="H29" s="182">
        <f t="shared" ca="1" si="2"/>
        <v>469.52173699999997</v>
      </c>
      <c r="I29" s="183">
        <f t="shared" ca="1" si="5"/>
        <v>396</v>
      </c>
      <c r="J29" s="180">
        <f t="shared" ca="1" si="6"/>
        <v>65.8</v>
      </c>
      <c r="K29" s="180">
        <f t="shared" ca="1" si="7"/>
        <v>7.72</v>
      </c>
      <c r="L29" s="180">
        <f t="shared" ca="1" si="8"/>
        <v>0</v>
      </c>
      <c r="M29" s="181">
        <f t="shared" ca="1" si="9"/>
        <v>469.52000000000004</v>
      </c>
      <c r="N29" s="179">
        <f t="shared" ca="1" si="10"/>
        <v>396.00146501107508</v>
      </c>
      <c r="O29" s="180">
        <f t="shared" ca="1" si="11"/>
        <v>65.800243428607928</v>
      </c>
      <c r="P29" s="180">
        <f t="shared" ca="1" si="12"/>
        <v>7.7200285603169183</v>
      </c>
      <c r="Q29" s="180">
        <f t="shared" ca="1" si="13"/>
        <v>0</v>
      </c>
      <c r="R29" s="181">
        <f t="shared" ca="1" si="14"/>
        <v>469.52173699999992</v>
      </c>
      <c r="W29" s="46"/>
      <c r="X29" s="46">
        <v>29</v>
      </c>
    </row>
    <row r="30" spans="1:24">
      <c r="A30" s="61" t="s">
        <v>72</v>
      </c>
      <c r="B30" s="174">
        <f t="shared" ca="1" si="3"/>
        <v>679.39316799999995</v>
      </c>
      <c r="C30" s="179">
        <f t="shared" ca="1" si="4"/>
        <v>506.82730332799991</v>
      </c>
      <c r="D30" s="180">
        <f t="shared" ca="1" si="4"/>
        <v>163.25817827040001</v>
      </c>
      <c r="E30" s="180">
        <f t="shared" ca="1" si="4"/>
        <v>9.3076864015999998</v>
      </c>
      <c r="F30" s="181">
        <f t="shared" ca="1" si="4"/>
        <v>0</v>
      </c>
      <c r="G30" s="182">
        <f t="shared" ca="1" si="1"/>
        <v>549.28191400000003</v>
      </c>
      <c r="H30" s="182">
        <f t="shared" ca="1" si="2"/>
        <v>528.79369899999995</v>
      </c>
      <c r="I30" s="183">
        <f t="shared" ca="1" si="5"/>
        <v>394.47</v>
      </c>
      <c r="J30" s="180">
        <f t="shared" ca="1" si="6"/>
        <v>127.07</v>
      </c>
      <c r="K30" s="180">
        <f t="shared" ca="1" si="7"/>
        <v>7.25</v>
      </c>
      <c r="L30" s="180">
        <f t="shared" ca="1" si="8"/>
        <v>0</v>
      </c>
      <c r="M30" s="181">
        <f t="shared" ca="1" si="9"/>
        <v>528.79</v>
      </c>
      <c r="N30" s="179">
        <f t="shared" ca="1" si="10"/>
        <v>394.47275940265513</v>
      </c>
      <c r="O30" s="180">
        <f t="shared" ca="1" si="11"/>
        <v>127.07088888203255</v>
      </c>
      <c r="P30" s="180">
        <f t="shared" ca="1" si="12"/>
        <v>7.2500507153123168</v>
      </c>
      <c r="Q30" s="180">
        <f t="shared" ca="1" si="13"/>
        <v>0</v>
      </c>
      <c r="R30" s="181">
        <f t="shared" ca="1" si="14"/>
        <v>528.79369900000006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608.48943599999996</v>
      </c>
      <c r="H31" s="182">
        <f t="shared" ca="1" si="2"/>
        <v>585.79277999999999</v>
      </c>
      <c r="I31" s="183">
        <f t="shared" ca="1" si="5"/>
        <v>437</v>
      </c>
      <c r="J31" s="180">
        <f t="shared" ca="1" si="6"/>
        <v>140.77000000000001</v>
      </c>
      <c r="K31" s="180">
        <f t="shared" ca="1" si="7"/>
        <v>8.02</v>
      </c>
      <c r="L31" s="180">
        <f t="shared" ca="1" si="8"/>
        <v>0</v>
      </c>
      <c r="M31" s="181">
        <f t="shared" ca="1" si="9"/>
        <v>585.79</v>
      </c>
      <c r="N31" s="179">
        <f t="shared" ca="1" si="10"/>
        <v>437.0020738831322</v>
      </c>
      <c r="O31" s="180">
        <f t="shared" ca="1" si="11"/>
        <v>140.77066805612935</v>
      </c>
      <c r="P31" s="180">
        <f t="shared" ca="1" si="12"/>
        <v>8.0200380607384893</v>
      </c>
      <c r="Q31" s="180">
        <f t="shared" ca="1" si="13"/>
        <v>0</v>
      </c>
      <c r="R31" s="181">
        <f t="shared" ca="1" si="14"/>
        <v>585.79277999999999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678.99305600000002</v>
      </c>
      <c r="H32" s="182">
        <f t="shared" ca="1" si="2"/>
        <v>653.66661499999998</v>
      </c>
      <c r="I32" s="183">
        <f t="shared" ca="1" si="5"/>
        <v>487.64</v>
      </c>
      <c r="J32" s="180">
        <f t="shared" ca="1" si="6"/>
        <v>157.08000000000001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653.67000000000007</v>
      </c>
      <c r="N32" s="179">
        <f t="shared" ca="1" si="10"/>
        <v>487.6374747787109</v>
      </c>
      <c r="O32" s="180">
        <f t="shared" ca="1" si="11"/>
        <v>157.07918656845197</v>
      </c>
      <c r="P32" s="180">
        <f t="shared" ca="1" si="12"/>
        <v>8.9499536528370562</v>
      </c>
      <c r="Q32" s="180">
        <f t="shared" ca="1" si="13"/>
        <v>0</v>
      </c>
      <c r="R32" s="181">
        <f t="shared" ca="1" si="14"/>
        <v>653.66661499999998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653.85621300000003</v>
      </c>
      <c r="I33" s="183">
        <f t="shared" ca="1" si="5"/>
        <v>487.78</v>
      </c>
      <c r="J33" s="180">
        <f t="shared" ca="1" si="6"/>
        <v>157.12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653.85</v>
      </c>
      <c r="N33" s="179">
        <f t="shared" ca="1" si="10"/>
        <v>487.78463497306717</v>
      </c>
      <c r="O33" s="180">
        <f t="shared" ca="1" si="11"/>
        <v>157.12149298242716</v>
      </c>
      <c r="P33" s="180">
        <f t="shared" ca="1" si="12"/>
        <v>8.9500850445056201</v>
      </c>
      <c r="Q33" s="180">
        <f t="shared" ca="1" si="13"/>
        <v>0</v>
      </c>
      <c r="R33" s="181">
        <f t="shared" ca="1" si="14"/>
        <v>653.85621299999991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653.85621300000003</v>
      </c>
      <c r="I34" s="183">
        <f t="shared" ca="1" si="5"/>
        <v>487.78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653.85</v>
      </c>
      <c r="N34" s="179">
        <f t="shared" ca="1" si="10"/>
        <v>487.78463497306717</v>
      </c>
      <c r="O34" s="180">
        <f t="shared" ca="1" si="11"/>
        <v>157.12149298242716</v>
      </c>
      <c r="P34" s="180">
        <f t="shared" ca="1" si="12"/>
        <v>8.9500850445056201</v>
      </c>
      <c r="Q34" s="180">
        <f t="shared" ca="1" si="13"/>
        <v>0</v>
      </c>
      <c r="R34" s="181">
        <f t="shared" ca="1" si="14"/>
        <v>653.85621299999991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653.85621300000003</v>
      </c>
      <c r="I35" s="183">
        <f t="shared" ca="1" si="5"/>
        <v>487.78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653.85</v>
      </c>
      <c r="N35" s="179">
        <f t="shared" ca="1" si="10"/>
        <v>487.78463497306717</v>
      </c>
      <c r="O35" s="180">
        <f t="shared" ca="1" si="11"/>
        <v>157.12149298242716</v>
      </c>
      <c r="P35" s="180">
        <f t="shared" ca="1" si="12"/>
        <v>8.9500850445056201</v>
      </c>
      <c r="Q35" s="180">
        <f t="shared" ca="1" si="13"/>
        <v>0</v>
      </c>
      <c r="R35" s="181">
        <f t="shared" ca="1" si="14"/>
        <v>653.85621299999991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653.85621300000003</v>
      </c>
      <c r="I36" s="183">
        <f t="shared" ca="1" si="5"/>
        <v>487.78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653.85</v>
      </c>
      <c r="N36" s="179">
        <f t="shared" ca="1" si="10"/>
        <v>487.78463497306717</v>
      </c>
      <c r="O36" s="180">
        <f t="shared" ca="1" si="11"/>
        <v>157.12149298242716</v>
      </c>
      <c r="P36" s="180">
        <f t="shared" ca="1" si="12"/>
        <v>8.9500850445056201</v>
      </c>
      <c r="Q36" s="180">
        <f t="shared" ca="1" si="13"/>
        <v>0</v>
      </c>
      <c r="R36" s="181">
        <f t="shared" ca="1" si="14"/>
        <v>653.85621299999991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679.48990000000003</v>
      </c>
      <c r="H37" s="182">
        <f t="shared" ca="1" si="2"/>
        <v>654.14492700000005</v>
      </c>
      <c r="I37" s="183">
        <f t="shared" ca="1" si="5"/>
        <v>487.99</v>
      </c>
      <c r="J37" s="180">
        <f t="shared" ca="1" si="6"/>
        <v>157.19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654.1400000000001</v>
      </c>
      <c r="N37" s="179">
        <f t="shared" ca="1" si="10"/>
        <v>487.99367555374994</v>
      </c>
      <c r="O37" s="180">
        <f t="shared" ca="1" si="11"/>
        <v>157.19118395929004</v>
      </c>
      <c r="P37" s="180">
        <f t="shared" ca="1" si="12"/>
        <v>8.9600674869599786</v>
      </c>
      <c r="Q37" s="180">
        <f t="shared" ca="1" si="13"/>
        <v>0</v>
      </c>
      <c r="R37" s="181">
        <f t="shared" ca="1" si="14"/>
        <v>654.14492699999994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667.47040000000004</v>
      </c>
      <c r="H38" s="182">
        <f t="shared" ca="1" si="2"/>
        <v>642.57375400000001</v>
      </c>
      <c r="I38" s="183">
        <f t="shared" ca="1" si="5"/>
        <v>476.42</v>
      </c>
      <c r="J38" s="180">
        <f t="shared" ca="1" si="6"/>
        <v>157.19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642.57000000000005</v>
      </c>
      <c r="N38" s="179">
        <f t="shared" ca="1" si="10"/>
        <v>476.42278332427594</v>
      </c>
      <c r="O38" s="180">
        <f t="shared" ca="1" si="11"/>
        <v>157.19091832992513</v>
      </c>
      <c r="P38" s="180">
        <f t="shared" ca="1" si="12"/>
        <v>8.9600523457989016</v>
      </c>
      <c r="Q38" s="180">
        <f t="shared" ca="1" si="13"/>
        <v>0</v>
      </c>
      <c r="R38" s="181">
        <f t="shared" ca="1" si="14"/>
        <v>642.57375400000001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656.05039999999997</v>
      </c>
      <c r="H39" s="182">
        <f t="shared" ca="1" si="2"/>
        <v>631.57971999999995</v>
      </c>
      <c r="I39" s="183">
        <f t="shared" ca="1" si="5"/>
        <v>465.43</v>
      </c>
      <c r="J39" s="180">
        <f t="shared" ca="1" si="6"/>
        <v>157.19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631.58000000000004</v>
      </c>
      <c r="N39" s="179">
        <f t="shared" ca="1" si="10"/>
        <v>465.42979365971053</v>
      </c>
      <c r="O39" s="180">
        <f t="shared" ca="1" si="11"/>
        <v>157.18993031254945</v>
      </c>
      <c r="P39" s="180">
        <f t="shared" ca="1" si="12"/>
        <v>8.9599960277399529</v>
      </c>
      <c r="Q39" s="180">
        <f t="shared" ca="1" si="13"/>
        <v>0</v>
      </c>
      <c r="R39" s="181">
        <f t="shared" ca="1" si="14"/>
        <v>631.57971999999995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581.07899999999995</v>
      </c>
      <c r="H40" s="182">
        <f t="shared" ca="1" si="2"/>
        <v>559.40475300000003</v>
      </c>
      <c r="I40" s="183">
        <f t="shared" ca="1" si="5"/>
        <v>467.65</v>
      </c>
      <c r="J40" s="180">
        <f t="shared" ca="1" si="6"/>
        <v>82.79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559.4</v>
      </c>
      <c r="N40" s="179">
        <f t="shared" ca="1" si="10"/>
        <v>467.65397343662858</v>
      </c>
      <c r="O40" s="180">
        <f t="shared" ca="1" si="11"/>
        <v>82.790703433804083</v>
      </c>
      <c r="P40" s="180">
        <f t="shared" ca="1" si="12"/>
        <v>8.9600761295673959</v>
      </c>
      <c r="Q40" s="180">
        <f t="shared" ca="1" si="13"/>
        <v>0</v>
      </c>
      <c r="R40" s="181">
        <f t="shared" ca="1" si="14"/>
        <v>559.40475300000003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526.75</v>
      </c>
      <c r="H41" s="182">
        <f t="shared" ca="1" si="2"/>
        <v>507.10222499999998</v>
      </c>
      <c r="I41" s="183">
        <f t="shared" ca="1" si="5"/>
        <v>419.49</v>
      </c>
      <c r="J41" s="180">
        <f t="shared" ca="1" si="6"/>
        <v>82.79</v>
      </c>
      <c r="K41" s="180">
        <f t="shared" ca="1" si="7"/>
        <v>4.8099999999999996</v>
      </c>
      <c r="L41" s="180">
        <f t="shared" ca="1" si="8"/>
        <v>0</v>
      </c>
      <c r="M41" s="181">
        <f t="shared" ca="1" si="9"/>
        <v>507.09000000000003</v>
      </c>
      <c r="N41" s="179">
        <f t="shared" ca="1" si="10"/>
        <v>419.50011312636803</v>
      </c>
      <c r="O41" s="180">
        <f t="shared" ca="1" si="11"/>
        <v>82.791995913447309</v>
      </c>
      <c r="P41" s="180">
        <f t="shared" ca="1" si="12"/>
        <v>4.8101159601845813</v>
      </c>
      <c r="Q41" s="180">
        <f t="shared" ca="1" si="13"/>
        <v>0</v>
      </c>
      <c r="R41" s="181">
        <f t="shared" ca="1" si="14"/>
        <v>507.10222499999992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506</v>
      </c>
      <c r="H42" s="182">
        <f t="shared" ca="1" si="2"/>
        <v>487.12619999999998</v>
      </c>
      <c r="I42" s="183">
        <f t="shared" ca="1" si="5"/>
        <v>399.52</v>
      </c>
      <c r="J42" s="180">
        <f t="shared" ca="1" si="6"/>
        <v>82.79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487.12</v>
      </c>
      <c r="N42" s="179">
        <f t="shared" ca="1" si="10"/>
        <v>399.52508503859417</v>
      </c>
      <c r="O42" s="180">
        <f t="shared" ca="1" si="11"/>
        <v>82.791053740351458</v>
      </c>
      <c r="P42" s="180">
        <f t="shared" ca="1" si="12"/>
        <v>4.8100612210543598</v>
      </c>
      <c r="Q42" s="180">
        <f t="shared" ca="1" si="13"/>
        <v>0</v>
      </c>
      <c r="R42" s="181">
        <f t="shared" ca="1" si="14"/>
        <v>487.12619999999998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503.34367800000001</v>
      </c>
      <c r="H43" s="182">
        <f t="shared" ca="1" si="2"/>
        <v>484.56895900000001</v>
      </c>
      <c r="I43" s="183">
        <f t="shared" ca="1" si="5"/>
        <v>383.88</v>
      </c>
      <c r="J43" s="180">
        <f t="shared" ca="1" si="6"/>
        <v>95.26</v>
      </c>
      <c r="K43" s="180">
        <f t="shared" ca="1" si="7"/>
        <v>5.43</v>
      </c>
      <c r="L43" s="180">
        <f t="shared" ca="1" si="8"/>
        <v>0</v>
      </c>
      <c r="M43" s="181">
        <f t="shared" ca="1" si="9"/>
        <v>484.57</v>
      </c>
      <c r="N43" s="179">
        <f t="shared" ca="1" si="10"/>
        <v>383.87917531196734</v>
      </c>
      <c r="O43" s="180">
        <f t="shared" ca="1" si="11"/>
        <v>95.2597953532823</v>
      </c>
      <c r="P43" s="180">
        <f t="shared" ca="1" si="12"/>
        <v>5.429988334750397</v>
      </c>
      <c r="Q43" s="180">
        <f t="shared" ca="1" si="13"/>
        <v>0</v>
      </c>
      <c r="R43" s="181">
        <f t="shared" ca="1" si="14"/>
        <v>484.56895900000006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469.96246200000002</v>
      </c>
      <c r="H44" s="182">
        <f t="shared" ca="1" si="2"/>
        <v>452.432862</v>
      </c>
      <c r="I44" s="183">
        <f t="shared" ca="1" si="5"/>
        <v>342.38</v>
      </c>
      <c r="J44" s="180">
        <f t="shared" ca="1" si="6"/>
        <v>104.11</v>
      </c>
      <c r="K44" s="180">
        <f t="shared" ca="1" si="7"/>
        <v>5.94</v>
      </c>
      <c r="L44" s="180">
        <f t="shared" ca="1" si="8"/>
        <v>0</v>
      </c>
      <c r="M44" s="181">
        <f t="shared" ca="1" si="9"/>
        <v>452.43</v>
      </c>
      <c r="N44" s="179">
        <f t="shared" ca="1" si="10"/>
        <v>342.38216584125718</v>
      </c>
      <c r="O44" s="180">
        <f t="shared" ca="1" si="11"/>
        <v>104.11065858325044</v>
      </c>
      <c r="P44" s="180">
        <f t="shared" ca="1" si="12"/>
        <v>5.940037575492342</v>
      </c>
      <c r="Q44" s="180">
        <f t="shared" ca="1" si="13"/>
        <v>0</v>
      </c>
      <c r="R44" s="181">
        <f t="shared" ca="1" si="14"/>
        <v>452.43286199999994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414.79109399999999</v>
      </c>
      <c r="H45" s="182">
        <f t="shared" ca="1" si="2"/>
        <v>399.31938600000001</v>
      </c>
      <c r="I45" s="183">
        <f t="shared" ca="1" si="5"/>
        <v>308.98</v>
      </c>
      <c r="J45" s="180">
        <f t="shared" ca="1" si="6"/>
        <v>85.37</v>
      </c>
      <c r="K45" s="180">
        <f t="shared" ca="1" si="7"/>
        <v>4.96</v>
      </c>
      <c r="L45" s="180">
        <f t="shared" ca="1" si="8"/>
        <v>0</v>
      </c>
      <c r="M45" s="181">
        <f t="shared" ca="1" si="9"/>
        <v>399.31</v>
      </c>
      <c r="N45" s="179">
        <f t="shared" ca="1" si="10"/>
        <v>308.98726274393329</v>
      </c>
      <c r="O45" s="180">
        <f t="shared" ca="1" si="11"/>
        <v>85.372006668553254</v>
      </c>
      <c r="P45" s="180">
        <f t="shared" ca="1" si="12"/>
        <v>4.9601165875134612</v>
      </c>
      <c r="Q45" s="180">
        <f t="shared" ca="1" si="13"/>
        <v>0</v>
      </c>
      <c r="R45" s="181">
        <f t="shared" ca="1" si="14"/>
        <v>399.31938600000001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373.73</v>
      </c>
      <c r="H46" s="182">
        <f t="shared" ca="1" si="2"/>
        <v>359.78987100000001</v>
      </c>
      <c r="I46" s="183">
        <f t="shared" ca="1" si="5"/>
        <v>271.25</v>
      </c>
      <c r="J46" s="180">
        <f t="shared" ca="1" si="6"/>
        <v>83.67</v>
      </c>
      <c r="K46" s="180">
        <f t="shared" ca="1" si="7"/>
        <v>4.8600000000000003</v>
      </c>
      <c r="L46" s="180">
        <f t="shared" ca="1" si="8"/>
        <v>0</v>
      </c>
      <c r="M46" s="181">
        <f t="shared" ca="1" si="9"/>
        <v>359.78000000000003</v>
      </c>
      <c r="N46" s="179">
        <f t="shared" ca="1" si="10"/>
        <v>271.25744207223858</v>
      </c>
      <c r="O46" s="180">
        <f t="shared" ca="1" si="11"/>
        <v>83.672295587775864</v>
      </c>
      <c r="P46" s="180">
        <f t="shared" ca="1" si="12"/>
        <v>4.8601333399855466</v>
      </c>
      <c r="Q46" s="180">
        <f t="shared" ca="1" si="13"/>
        <v>0</v>
      </c>
      <c r="R46" s="181">
        <f t="shared" ca="1" si="14"/>
        <v>359.78987100000001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373.73</v>
      </c>
      <c r="H47" s="182">
        <f t="shared" ca="1" si="2"/>
        <v>359.78987100000001</v>
      </c>
      <c r="I47" s="183">
        <f t="shared" ca="1" si="5"/>
        <v>271.25</v>
      </c>
      <c r="J47" s="180">
        <f t="shared" ca="1" si="6"/>
        <v>83.67</v>
      </c>
      <c r="K47" s="180">
        <f t="shared" ca="1" si="7"/>
        <v>4.8600000000000003</v>
      </c>
      <c r="L47" s="180">
        <f t="shared" ca="1" si="8"/>
        <v>0</v>
      </c>
      <c r="M47" s="181">
        <f t="shared" ca="1" si="9"/>
        <v>359.78000000000003</v>
      </c>
      <c r="N47" s="179">
        <f t="shared" ca="1" si="10"/>
        <v>271.25744207223858</v>
      </c>
      <c r="O47" s="180">
        <f t="shared" ca="1" si="11"/>
        <v>83.672295587775864</v>
      </c>
      <c r="P47" s="180">
        <f t="shared" ca="1" si="12"/>
        <v>4.8601333399855466</v>
      </c>
      <c r="Q47" s="180">
        <f t="shared" ca="1" si="13"/>
        <v>0</v>
      </c>
      <c r="R47" s="181">
        <f t="shared" ca="1" si="14"/>
        <v>359.78987100000001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373.73</v>
      </c>
      <c r="H48" s="182">
        <f t="shared" ca="1" si="2"/>
        <v>359.78987100000001</v>
      </c>
      <c r="I48" s="183">
        <f t="shared" ca="1" si="5"/>
        <v>271.25</v>
      </c>
      <c r="J48" s="180">
        <f t="shared" ca="1" si="6"/>
        <v>83.67</v>
      </c>
      <c r="K48" s="180">
        <f t="shared" ca="1" si="7"/>
        <v>4.8600000000000003</v>
      </c>
      <c r="L48" s="180">
        <f t="shared" ca="1" si="8"/>
        <v>0</v>
      </c>
      <c r="M48" s="181">
        <f t="shared" ca="1" si="9"/>
        <v>359.78000000000003</v>
      </c>
      <c r="N48" s="179">
        <f t="shared" ca="1" si="10"/>
        <v>271.25744207223858</v>
      </c>
      <c r="O48" s="180">
        <f t="shared" ca="1" si="11"/>
        <v>83.672295587775864</v>
      </c>
      <c r="P48" s="180">
        <f t="shared" ca="1" si="12"/>
        <v>4.8601333399855466</v>
      </c>
      <c r="Q48" s="180">
        <f t="shared" ca="1" si="13"/>
        <v>0</v>
      </c>
      <c r="R48" s="181">
        <f t="shared" ca="1" si="14"/>
        <v>359.78987100000001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</v>
      </c>
      <c r="H49" s="182">
        <f t="shared" ca="1" si="2"/>
        <v>361.01249999999999</v>
      </c>
      <c r="I49" s="183">
        <f t="shared" ca="1" si="5"/>
        <v>269.26</v>
      </c>
      <c r="J49" s="180">
        <f t="shared" ca="1" si="6"/>
        <v>86.92</v>
      </c>
      <c r="K49" s="180">
        <f t="shared" ca="1" si="7"/>
        <v>4.83</v>
      </c>
      <c r="L49" s="180">
        <f t="shared" ca="1" si="8"/>
        <v>0</v>
      </c>
      <c r="M49" s="181">
        <f t="shared" ca="1" si="9"/>
        <v>361.01</v>
      </c>
      <c r="N49" s="179">
        <f t="shared" ca="1" si="10"/>
        <v>269.26186462978865</v>
      </c>
      <c r="O49" s="180">
        <f t="shared" ca="1" si="11"/>
        <v>86.920601922384421</v>
      </c>
      <c r="P49" s="180">
        <f t="shared" ca="1" si="12"/>
        <v>4.8300334478269304</v>
      </c>
      <c r="Q49" s="180">
        <f t="shared" ca="1" si="13"/>
        <v>0</v>
      </c>
      <c r="R49" s="181">
        <f t="shared" ca="1" si="14"/>
        <v>361.01249999999999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</v>
      </c>
      <c r="H50" s="182">
        <f t="shared" ca="1" si="2"/>
        <v>361.01249999999999</v>
      </c>
      <c r="I50" s="183">
        <f t="shared" ca="1" si="5"/>
        <v>269.26</v>
      </c>
      <c r="J50" s="180">
        <f t="shared" ca="1" si="6"/>
        <v>86.92</v>
      </c>
      <c r="K50" s="180">
        <f t="shared" ca="1" si="7"/>
        <v>4.83</v>
      </c>
      <c r="L50" s="180">
        <f t="shared" ca="1" si="8"/>
        <v>0</v>
      </c>
      <c r="M50" s="181">
        <f t="shared" ca="1" si="9"/>
        <v>361.01</v>
      </c>
      <c r="N50" s="179">
        <f t="shared" ca="1" si="10"/>
        <v>269.26186462978865</v>
      </c>
      <c r="O50" s="180">
        <f t="shared" ca="1" si="11"/>
        <v>86.920601922384421</v>
      </c>
      <c r="P50" s="180">
        <f t="shared" ca="1" si="12"/>
        <v>4.8300334478269304</v>
      </c>
      <c r="Q50" s="180">
        <f t="shared" ca="1" si="13"/>
        <v>0</v>
      </c>
      <c r="R50" s="181">
        <f t="shared" ca="1" si="14"/>
        <v>361.01249999999999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379.3</v>
      </c>
      <c r="H51" s="182">
        <f t="shared" ca="1" si="2"/>
        <v>365.15210999999999</v>
      </c>
      <c r="I51" s="183">
        <f t="shared" ca="1" si="5"/>
        <v>273.41000000000003</v>
      </c>
      <c r="J51" s="180">
        <f t="shared" ca="1" si="6"/>
        <v>86.64</v>
      </c>
      <c r="K51" s="180">
        <f t="shared" ca="1" si="7"/>
        <v>5.0999999999999996</v>
      </c>
      <c r="L51" s="180">
        <f t="shared" ca="1" si="8"/>
        <v>0</v>
      </c>
      <c r="M51" s="181">
        <f t="shared" ca="1" si="9"/>
        <v>365.15000000000003</v>
      </c>
      <c r="N51" s="179">
        <f t="shared" ca="1" si="10"/>
        <v>273.41157988525265</v>
      </c>
      <c r="O51" s="180">
        <f t="shared" ca="1" si="11"/>
        <v>86.64050064466656</v>
      </c>
      <c r="P51" s="180">
        <f t="shared" ca="1" si="12"/>
        <v>5.1000294700807878</v>
      </c>
      <c r="Q51" s="180">
        <f t="shared" ca="1" si="13"/>
        <v>0</v>
      </c>
      <c r="R51" s="181">
        <f t="shared" ca="1" si="14"/>
        <v>365.15210999999999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379.3</v>
      </c>
      <c r="H52" s="182">
        <f t="shared" ca="1" si="2"/>
        <v>365.15210999999999</v>
      </c>
      <c r="I52" s="183">
        <f t="shared" ca="1" si="5"/>
        <v>273.41000000000003</v>
      </c>
      <c r="J52" s="180">
        <f t="shared" ca="1" si="6"/>
        <v>86.64</v>
      </c>
      <c r="K52" s="180">
        <f t="shared" ca="1" si="7"/>
        <v>5.0999999999999996</v>
      </c>
      <c r="L52" s="180">
        <f t="shared" ca="1" si="8"/>
        <v>0</v>
      </c>
      <c r="M52" s="181">
        <f t="shared" ca="1" si="9"/>
        <v>365.15000000000003</v>
      </c>
      <c r="N52" s="179">
        <f t="shared" ca="1" si="10"/>
        <v>273.41157988525265</v>
      </c>
      <c r="O52" s="180">
        <f t="shared" ca="1" si="11"/>
        <v>86.64050064466656</v>
      </c>
      <c r="P52" s="180">
        <f t="shared" ca="1" si="12"/>
        <v>5.1000294700807878</v>
      </c>
      <c r="Q52" s="180">
        <f t="shared" ca="1" si="13"/>
        <v>0</v>
      </c>
      <c r="R52" s="181">
        <f t="shared" ca="1" si="14"/>
        <v>365.15210999999999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379.3</v>
      </c>
      <c r="H53" s="182">
        <f t="shared" ca="1" si="2"/>
        <v>365.15210999999999</v>
      </c>
      <c r="I53" s="183">
        <f t="shared" ca="1" si="5"/>
        <v>273.41000000000003</v>
      </c>
      <c r="J53" s="180">
        <f t="shared" ca="1" si="6"/>
        <v>86.64</v>
      </c>
      <c r="K53" s="180">
        <f t="shared" ca="1" si="7"/>
        <v>5.0999999999999996</v>
      </c>
      <c r="L53" s="180">
        <f t="shared" ca="1" si="8"/>
        <v>0</v>
      </c>
      <c r="M53" s="181">
        <f t="shared" ca="1" si="9"/>
        <v>365.15000000000003</v>
      </c>
      <c r="N53" s="179">
        <f t="shared" ca="1" si="10"/>
        <v>273.41157988525265</v>
      </c>
      <c r="O53" s="180">
        <f t="shared" ca="1" si="11"/>
        <v>86.64050064466656</v>
      </c>
      <c r="P53" s="180">
        <f t="shared" ca="1" si="12"/>
        <v>5.1000294700807878</v>
      </c>
      <c r="Q53" s="180">
        <f t="shared" ca="1" si="13"/>
        <v>0</v>
      </c>
      <c r="R53" s="181">
        <f t="shared" ca="1" si="14"/>
        <v>365.15210999999999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379.3</v>
      </c>
      <c r="H54" s="182">
        <f t="shared" ca="1" si="2"/>
        <v>365.15210999999999</v>
      </c>
      <c r="I54" s="183">
        <f t="shared" ca="1" si="5"/>
        <v>273.41000000000003</v>
      </c>
      <c r="J54" s="180">
        <f t="shared" ca="1" si="6"/>
        <v>86.64</v>
      </c>
      <c r="K54" s="180">
        <f t="shared" ca="1" si="7"/>
        <v>5.0999999999999996</v>
      </c>
      <c r="L54" s="180">
        <f t="shared" ca="1" si="8"/>
        <v>0</v>
      </c>
      <c r="M54" s="181">
        <f t="shared" ca="1" si="9"/>
        <v>365.15000000000003</v>
      </c>
      <c r="N54" s="179">
        <f t="shared" ca="1" si="10"/>
        <v>273.41157988525265</v>
      </c>
      <c r="O54" s="180">
        <f t="shared" ca="1" si="11"/>
        <v>86.64050064466656</v>
      </c>
      <c r="P54" s="180">
        <f t="shared" ca="1" si="12"/>
        <v>5.1000294700807878</v>
      </c>
      <c r="Q54" s="180">
        <f t="shared" ca="1" si="13"/>
        <v>0</v>
      </c>
      <c r="R54" s="181">
        <f t="shared" ca="1" si="14"/>
        <v>365.15210999999999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379.3</v>
      </c>
      <c r="H55" s="182">
        <f t="shared" ca="1" si="2"/>
        <v>365.15210999999999</v>
      </c>
      <c r="I55" s="183">
        <f t="shared" ca="1" si="5"/>
        <v>273.41000000000003</v>
      </c>
      <c r="J55" s="180">
        <f t="shared" ca="1" si="6"/>
        <v>86.64</v>
      </c>
      <c r="K55" s="180">
        <f t="shared" ca="1" si="7"/>
        <v>5.0999999999999996</v>
      </c>
      <c r="L55" s="180">
        <f t="shared" ca="1" si="8"/>
        <v>0</v>
      </c>
      <c r="M55" s="181">
        <f t="shared" ca="1" si="9"/>
        <v>365.15000000000003</v>
      </c>
      <c r="N55" s="179">
        <f t="shared" ca="1" si="10"/>
        <v>273.41157988525265</v>
      </c>
      <c r="O55" s="180">
        <f t="shared" ca="1" si="11"/>
        <v>86.64050064466656</v>
      </c>
      <c r="P55" s="180">
        <f t="shared" ca="1" si="12"/>
        <v>5.1000294700807878</v>
      </c>
      <c r="Q55" s="180">
        <f t="shared" ca="1" si="13"/>
        <v>0</v>
      </c>
      <c r="R55" s="181">
        <f t="shared" ca="1" si="14"/>
        <v>365.15210999999999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379.3</v>
      </c>
      <c r="H56" s="182">
        <f t="shared" ca="1" si="2"/>
        <v>365.15210999999999</v>
      </c>
      <c r="I56" s="183">
        <f t="shared" ca="1" si="5"/>
        <v>273.41000000000003</v>
      </c>
      <c r="J56" s="180">
        <f t="shared" ca="1" si="6"/>
        <v>86.64</v>
      </c>
      <c r="K56" s="180">
        <f t="shared" ca="1" si="7"/>
        <v>5.0999999999999996</v>
      </c>
      <c r="L56" s="180">
        <f t="shared" ca="1" si="8"/>
        <v>0</v>
      </c>
      <c r="M56" s="181">
        <f t="shared" ca="1" si="9"/>
        <v>365.15000000000003</v>
      </c>
      <c r="N56" s="179">
        <f t="shared" ca="1" si="10"/>
        <v>273.41157988525265</v>
      </c>
      <c r="O56" s="180">
        <f t="shared" ca="1" si="11"/>
        <v>86.64050064466656</v>
      </c>
      <c r="P56" s="180">
        <f t="shared" ca="1" si="12"/>
        <v>5.1000294700807878</v>
      </c>
      <c r="Q56" s="180">
        <f t="shared" ca="1" si="13"/>
        <v>0</v>
      </c>
      <c r="R56" s="181">
        <f t="shared" ca="1" si="14"/>
        <v>365.15210999999999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379.3</v>
      </c>
      <c r="H57" s="182">
        <f t="shared" ca="1" si="2"/>
        <v>365.15210999999999</v>
      </c>
      <c r="I57" s="183">
        <f t="shared" ca="1" si="5"/>
        <v>273.41000000000003</v>
      </c>
      <c r="J57" s="180">
        <f t="shared" ca="1" si="6"/>
        <v>86.64</v>
      </c>
      <c r="K57" s="180">
        <f t="shared" ca="1" si="7"/>
        <v>5.0999999999999996</v>
      </c>
      <c r="L57" s="180">
        <f t="shared" ca="1" si="8"/>
        <v>0</v>
      </c>
      <c r="M57" s="181">
        <f t="shared" ca="1" si="9"/>
        <v>365.15000000000003</v>
      </c>
      <c r="N57" s="179">
        <f t="shared" ca="1" si="10"/>
        <v>273.41157988525265</v>
      </c>
      <c r="O57" s="180">
        <f t="shared" ca="1" si="11"/>
        <v>86.64050064466656</v>
      </c>
      <c r="P57" s="180">
        <f t="shared" ca="1" si="12"/>
        <v>5.1000294700807878</v>
      </c>
      <c r="Q57" s="180">
        <f t="shared" ca="1" si="13"/>
        <v>0</v>
      </c>
      <c r="R57" s="181">
        <f t="shared" ca="1" si="14"/>
        <v>365.15210999999999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379.3</v>
      </c>
      <c r="H58" s="182">
        <f t="shared" ca="1" si="2"/>
        <v>365.15210999999999</v>
      </c>
      <c r="I58" s="183">
        <f t="shared" ca="1" si="5"/>
        <v>273.41000000000003</v>
      </c>
      <c r="J58" s="180">
        <f t="shared" ca="1" si="6"/>
        <v>86.64</v>
      </c>
      <c r="K58" s="180">
        <f t="shared" ca="1" si="7"/>
        <v>5.0999999999999996</v>
      </c>
      <c r="L58" s="180">
        <f t="shared" ca="1" si="8"/>
        <v>0</v>
      </c>
      <c r="M58" s="181">
        <f t="shared" ca="1" si="9"/>
        <v>365.15000000000003</v>
      </c>
      <c r="N58" s="179">
        <f t="shared" ca="1" si="10"/>
        <v>273.41157988525265</v>
      </c>
      <c r="O58" s="180">
        <f t="shared" ca="1" si="11"/>
        <v>86.64050064466656</v>
      </c>
      <c r="P58" s="180">
        <f t="shared" ca="1" si="12"/>
        <v>5.1000294700807878</v>
      </c>
      <c r="Q58" s="180">
        <f t="shared" ca="1" si="13"/>
        <v>0</v>
      </c>
      <c r="R58" s="181">
        <f t="shared" ca="1" si="14"/>
        <v>365.15210999999999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379.3</v>
      </c>
      <c r="H59" s="182">
        <f t="shared" ca="1" si="2"/>
        <v>365.15210999999999</v>
      </c>
      <c r="I59" s="183">
        <f t="shared" ca="1" si="5"/>
        <v>273.41000000000003</v>
      </c>
      <c r="J59" s="180">
        <f t="shared" ca="1" si="6"/>
        <v>86.64</v>
      </c>
      <c r="K59" s="180">
        <f t="shared" ca="1" si="7"/>
        <v>5.0999999999999996</v>
      </c>
      <c r="L59" s="180">
        <f t="shared" ca="1" si="8"/>
        <v>0</v>
      </c>
      <c r="M59" s="181">
        <f t="shared" ca="1" si="9"/>
        <v>365.15000000000003</v>
      </c>
      <c r="N59" s="179">
        <f t="shared" ca="1" si="10"/>
        <v>273.41157988525265</v>
      </c>
      <c r="O59" s="180">
        <f t="shared" ca="1" si="11"/>
        <v>86.64050064466656</v>
      </c>
      <c r="P59" s="180">
        <f t="shared" ca="1" si="12"/>
        <v>5.1000294700807878</v>
      </c>
      <c r="Q59" s="180">
        <f t="shared" ca="1" si="13"/>
        <v>0</v>
      </c>
      <c r="R59" s="181">
        <f t="shared" ca="1" si="14"/>
        <v>365.15210999999999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379.3</v>
      </c>
      <c r="H60" s="182">
        <f t="shared" ca="1" si="2"/>
        <v>365.15210999999999</v>
      </c>
      <c r="I60" s="183">
        <f t="shared" ca="1" si="5"/>
        <v>273.41000000000003</v>
      </c>
      <c r="J60" s="180">
        <f t="shared" ca="1" si="6"/>
        <v>86.64</v>
      </c>
      <c r="K60" s="180">
        <f t="shared" ca="1" si="7"/>
        <v>5.0999999999999996</v>
      </c>
      <c r="L60" s="180">
        <f t="shared" ca="1" si="8"/>
        <v>0</v>
      </c>
      <c r="M60" s="181">
        <f t="shared" ca="1" si="9"/>
        <v>365.15000000000003</v>
      </c>
      <c r="N60" s="179">
        <f t="shared" ca="1" si="10"/>
        <v>273.41157988525265</v>
      </c>
      <c r="O60" s="180">
        <f t="shared" ca="1" si="11"/>
        <v>86.64050064466656</v>
      </c>
      <c r="P60" s="180">
        <f t="shared" ca="1" si="12"/>
        <v>5.1000294700807878</v>
      </c>
      <c r="Q60" s="180">
        <f t="shared" ca="1" si="13"/>
        <v>0</v>
      </c>
      <c r="R60" s="181">
        <f t="shared" ca="1" si="14"/>
        <v>365.15210999999999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379.3</v>
      </c>
      <c r="H61" s="182">
        <f t="shared" ca="1" si="2"/>
        <v>365.15210999999999</v>
      </c>
      <c r="I61" s="183">
        <f t="shared" ca="1" si="5"/>
        <v>273.41000000000003</v>
      </c>
      <c r="J61" s="180">
        <f t="shared" ca="1" si="6"/>
        <v>86.64</v>
      </c>
      <c r="K61" s="180">
        <f t="shared" ca="1" si="7"/>
        <v>5.0999999999999996</v>
      </c>
      <c r="L61" s="180">
        <f t="shared" ca="1" si="8"/>
        <v>0</v>
      </c>
      <c r="M61" s="181">
        <f t="shared" ca="1" si="9"/>
        <v>365.15000000000003</v>
      </c>
      <c r="N61" s="179">
        <f t="shared" ca="1" si="10"/>
        <v>273.41157988525265</v>
      </c>
      <c r="O61" s="180">
        <f t="shared" ca="1" si="11"/>
        <v>86.64050064466656</v>
      </c>
      <c r="P61" s="180">
        <f t="shared" ca="1" si="12"/>
        <v>5.1000294700807878</v>
      </c>
      <c r="Q61" s="180">
        <f t="shared" ca="1" si="13"/>
        <v>0</v>
      </c>
      <c r="R61" s="181">
        <f t="shared" ca="1" si="14"/>
        <v>365.15210999999999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379.3</v>
      </c>
      <c r="H62" s="182">
        <f t="shared" ca="1" si="2"/>
        <v>365.15210999999999</v>
      </c>
      <c r="I62" s="183">
        <f t="shared" ca="1" si="5"/>
        <v>273.41000000000003</v>
      </c>
      <c r="J62" s="180">
        <f t="shared" ca="1" si="6"/>
        <v>86.64</v>
      </c>
      <c r="K62" s="180">
        <f t="shared" ca="1" si="7"/>
        <v>5.0999999999999996</v>
      </c>
      <c r="L62" s="180">
        <f t="shared" ca="1" si="8"/>
        <v>0</v>
      </c>
      <c r="M62" s="181">
        <f t="shared" ca="1" si="9"/>
        <v>365.15000000000003</v>
      </c>
      <c r="N62" s="179">
        <f t="shared" ca="1" si="10"/>
        <v>273.41157988525265</v>
      </c>
      <c r="O62" s="180">
        <f t="shared" ca="1" si="11"/>
        <v>86.64050064466656</v>
      </c>
      <c r="P62" s="180">
        <f t="shared" ca="1" si="12"/>
        <v>5.1000294700807878</v>
      </c>
      <c r="Q62" s="180">
        <f t="shared" ca="1" si="13"/>
        <v>0</v>
      </c>
      <c r="R62" s="181">
        <f t="shared" ca="1" si="14"/>
        <v>365.15210999999999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379.3</v>
      </c>
      <c r="H63" s="182">
        <f t="shared" ca="1" si="2"/>
        <v>365.15210999999999</v>
      </c>
      <c r="I63" s="183">
        <f t="shared" ca="1" si="5"/>
        <v>273.41000000000003</v>
      </c>
      <c r="J63" s="180">
        <f t="shared" ca="1" si="6"/>
        <v>86.64</v>
      </c>
      <c r="K63" s="180">
        <f t="shared" ca="1" si="7"/>
        <v>5.0999999999999996</v>
      </c>
      <c r="L63" s="180">
        <f t="shared" ca="1" si="8"/>
        <v>0</v>
      </c>
      <c r="M63" s="181">
        <f t="shared" ca="1" si="9"/>
        <v>365.15000000000003</v>
      </c>
      <c r="N63" s="179">
        <f t="shared" ca="1" si="10"/>
        <v>273.41157988525265</v>
      </c>
      <c r="O63" s="180">
        <f t="shared" ca="1" si="11"/>
        <v>86.64050064466656</v>
      </c>
      <c r="P63" s="180">
        <f t="shared" ca="1" si="12"/>
        <v>5.1000294700807878</v>
      </c>
      <c r="Q63" s="180">
        <f t="shared" ca="1" si="13"/>
        <v>0</v>
      </c>
      <c r="R63" s="181">
        <f t="shared" ca="1" si="14"/>
        <v>365.15210999999999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379.3</v>
      </c>
      <c r="H64" s="182">
        <f t="shared" ca="1" si="2"/>
        <v>365.15210999999999</v>
      </c>
      <c r="I64" s="183">
        <f t="shared" ca="1" si="5"/>
        <v>273.41000000000003</v>
      </c>
      <c r="J64" s="180">
        <f t="shared" ca="1" si="6"/>
        <v>86.64</v>
      </c>
      <c r="K64" s="180">
        <f t="shared" ca="1" si="7"/>
        <v>5.0999999999999996</v>
      </c>
      <c r="L64" s="180">
        <f t="shared" ca="1" si="8"/>
        <v>0</v>
      </c>
      <c r="M64" s="181">
        <f t="shared" ca="1" si="9"/>
        <v>365.15000000000003</v>
      </c>
      <c r="N64" s="179">
        <f t="shared" ca="1" si="10"/>
        <v>273.41157988525265</v>
      </c>
      <c r="O64" s="180">
        <f t="shared" ca="1" si="11"/>
        <v>86.64050064466656</v>
      </c>
      <c r="P64" s="180">
        <f t="shared" ca="1" si="12"/>
        <v>5.1000294700807878</v>
      </c>
      <c r="Q64" s="180">
        <f t="shared" ca="1" si="13"/>
        <v>0</v>
      </c>
      <c r="R64" s="181">
        <f t="shared" ca="1" si="14"/>
        <v>365.15210999999999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379.3</v>
      </c>
      <c r="H65" s="182">
        <f t="shared" ca="1" si="2"/>
        <v>365.15210999999999</v>
      </c>
      <c r="I65" s="183">
        <f t="shared" ca="1" si="5"/>
        <v>273.41000000000003</v>
      </c>
      <c r="J65" s="180">
        <f t="shared" ca="1" si="6"/>
        <v>86.64</v>
      </c>
      <c r="K65" s="180">
        <f t="shared" ca="1" si="7"/>
        <v>5.0999999999999996</v>
      </c>
      <c r="L65" s="180">
        <f t="shared" ca="1" si="8"/>
        <v>0</v>
      </c>
      <c r="M65" s="181">
        <f t="shared" ca="1" si="9"/>
        <v>365.15000000000003</v>
      </c>
      <c r="N65" s="179">
        <f t="shared" ca="1" si="10"/>
        <v>273.41157988525265</v>
      </c>
      <c r="O65" s="180">
        <f t="shared" ca="1" si="11"/>
        <v>86.64050064466656</v>
      </c>
      <c r="P65" s="180">
        <f t="shared" ca="1" si="12"/>
        <v>5.1000294700807878</v>
      </c>
      <c r="Q65" s="180">
        <f t="shared" ca="1" si="13"/>
        <v>0</v>
      </c>
      <c r="R65" s="181">
        <f t="shared" ca="1" si="14"/>
        <v>365.15210999999999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379.3</v>
      </c>
      <c r="H66" s="182">
        <f t="shared" ca="1" si="2"/>
        <v>365.15210999999999</v>
      </c>
      <c r="I66" s="183">
        <f t="shared" ca="1" si="5"/>
        <v>273.41000000000003</v>
      </c>
      <c r="J66" s="180">
        <f t="shared" ca="1" si="6"/>
        <v>86.64</v>
      </c>
      <c r="K66" s="180">
        <f t="shared" ca="1" si="7"/>
        <v>5.0999999999999996</v>
      </c>
      <c r="L66" s="180">
        <f t="shared" ca="1" si="8"/>
        <v>0</v>
      </c>
      <c r="M66" s="181">
        <f t="shared" ca="1" si="9"/>
        <v>365.15000000000003</v>
      </c>
      <c r="N66" s="179">
        <f t="shared" ca="1" si="10"/>
        <v>273.41157988525265</v>
      </c>
      <c r="O66" s="180">
        <f t="shared" ca="1" si="11"/>
        <v>86.64050064466656</v>
      </c>
      <c r="P66" s="180">
        <f t="shared" ca="1" si="12"/>
        <v>5.1000294700807878</v>
      </c>
      <c r="Q66" s="180">
        <f t="shared" ca="1" si="13"/>
        <v>0</v>
      </c>
      <c r="R66" s="181">
        <f t="shared" ca="1" si="14"/>
        <v>365.15210999999999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379.3</v>
      </c>
      <c r="H67" s="182">
        <f t="shared" ref="H67:H98" ca="1" si="17">INDIRECT("ISGS_Delhi_pp!" &amp; $V$3 &amp; X67)</f>
        <v>365.15210999999999</v>
      </c>
      <c r="I67" s="183">
        <f t="shared" ca="1" si="5"/>
        <v>273.41000000000003</v>
      </c>
      <c r="J67" s="180">
        <f t="shared" ca="1" si="6"/>
        <v>86.64</v>
      </c>
      <c r="K67" s="180">
        <f t="shared" ca="1" si="7"/>
        <v>5.0999999999999996</v>
      </c>
      <c r="L67" s="180">
        <f t="shared" ca="1" si="8"/>
        <v>0</v>
      </c>
      <c r="M67" s="181">
        <f t="shared" ca="1" si="9"/>
        <v>365.15000000000003</v>
      </c>
      <c r="N67" s="179">
        <f t="shared" ca="1" si="10"/>
        <v>273.41157988525265</v>
      </c>
      <c r="O67" s="180">
        <f t="shared" ca="1" si="11"/>
        <v>86.64050064466656</v>
      </c>
      <c r="P67" s="180">
        <f t="shared" ca="1" si="12"/>
        <v>5.1000294700807878</v>
      </c>
      <c r="Q67" s="180">
        <f t="shared" ca="1" si="13"/>
        <v>0</v>
      </c>
      <c r="R67" s="181">
        <f t="shared" ca="1" si="14"/>
        <v>365.15210999999999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379.3</v>
      </c>
      <c r="H68" s="182">
        <f t="shared" ca="1" si="17"/>
        <v>365.15210999999999</v>
      </c>
      <c r="I68" s="183">
        <f t="shared" ref="I68:I98" ca="1" si="20">INDIRECT("BRPL_EOD!" &amp; $V$3 &amp; X68)</f>
        <v>273.41000000000003</v>
      </c>
      <c r="J68" s="180">
        <f t="shared" ref="J68:J98" ca="1" si="21">INDIRECT("BYPL_EOD!" &amp; $V$3 &amp; X68)</f>
        <v>86.64</v>
      </c>
      <c r="K68" s="180">
        <f t="shared" ref="K68:K98" ca="1" si="22">INDIRECT("TPDDL_EOD!" &amp; $V$3 &amp; X68)</f>
        <v>5.0999999999999996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365.15000000000003</v>
      </c>
      <c r="N68" s="179">
        <f t="shared" ref="N68:N98" ca="1" si="25">INDIRECT("BRPL_ISGS_exbus!" &amp; $V$3 &amp; X68)</f>
        <v>273.41157988525265</v>
      </c>
      <c r="O68" s="180">
        <f t="shared" ref="O68:O98" ca="1" si="26">INDIRECT("BYPL_ISGS_exbus!" &amp; $V$3 &amp; X68)</f>
        <v>86.64050064466656</v>
      </c>
      <c r="P68" s="180">
        <f t="shared" ref="P68:P98" ca="1" si="27">INDIRECT("TPDDL_ISGS_exbus!" &amp; $V$3 &amp; X68)</f>
        <v>5.1000294700807878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365.15210999999999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379.3</v>
      </c>
      <c r="H69" s="182">
        <f t="shared" ca="1" si="17"/>
        <v>365.15210999999999</v>
      </c>
      <c r="I69" s="183">
        <f t="shared" ca="1" si="20"/>
        <v>273.41000000000003</v>
      </c>
      <c r="J69" s="180">
        <f t="shared" ca="1" si="21"/>
        <v>86.64</v>
      </c>
      <c r="K69" s="180">
        <f t="shared" ca="1" si="22"/>
        <v>5.0999999999999996</v>
      </c>
      <c r="L69" s="180">
        <f t="shared" ca="1" si="23"/>
        <v>0</v>
      </c>
      <c r="M69" s="181">
        <f t="shared" ca="1" si="24"/>
        <v>365.15000000000003</v>
      </c>
      <c r="N69" s="179">
        <f t="shared" ca="1" si="25"/>
        <v>273.41157988525265</v>
      </c>
      <c r="O69" s="180">
        <f t="shared" ca="1" si="26"/>
        <v>86.64050064466656</v>
      </c>
      <c r="P69" s="180">
        <f t="shared" ca="1" si="27"/>
        <v>5.1000294700807878</v>
      </c>
      <c r="Q69" s="180">
        <f t="shared" ca="1" si="28"/>
        <v>0</v>
      </c>
      <c r="R69" s="181">
        <f t="shared" ca="1" si="29"/>
        <v>365.15210999999999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383.30900000000003</v>
      </c>
      <c r="H70" s="182">
        <f t="shared" ca="1" si="17"/>
        <v>369.011574</v>
      </c>
      <c r="I70" s="183">
        <f t="shared" ca="1" si="20"/>
        <v>273.39999999999998</v>
      </c>
      <c r="J70" s="180">
        <f t="shared" ca="1" si="21"/>
        <v>86.64</v>
      </c>
      <c r="K70" s="180">
        <f t="shared" ca="1" si="22"/>
        <v>8.9600000000000009</v>
      </c>
      <c r="L70" s="180">
        <f t="shared" ca="1" si="23"/>
        <v>0</v>
      </c>
      <c r="M70" s="181">
        <f t="shared" ca="1" si="24"/>
        <v>368.99999999999994</v>
      </c>
      <c r="N70" s="179">
        <f t="shared" ca="1" si="25"/>
        <v>273.40857542439028</v>
      </c>
      <c r="O70" s="180">
        <f t="shared" ca="1" si="26"/>
        <v>86.642717537560983</v>
      </c>
      <c r="P70" s="180">
        <f t="shared" ca="1" si="27"/>
        <v>8.9602810380487821</v>
      </c>
      <c r="Q70" s="180">
        <f t="shared" ca="1" si="28"/>
        <v>0</v>
      </c>
      <c r="R70" s="181">
        <f t="shared" ca="1" si="29"/>
        <v>369.01157400000005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423.81799999999998</v>
      </c>
      <c r="H71" s="182">
        <f t="shared" ca="1" si="17"/>
        <v>408.00958900000001</v>
      </c>
      <c r="I71" s="183">
        <f t="shared" ca="1" si="20"/>
        <v>316.58</v>
      </c>
      <c r="J71" s="180">
        <f t="shared" ca="1" si="21"/>
        <v>86.34</v>
      </c>
      <c r="K71" s="180">
        <f t="shared" ca="1" si="22"/>
        <v>5.08</v>
      </c>
      <c r="L71" s="180">
        <f t="shared" ca="1" si="23"/>
        <v>0</v>
      </c>
      <c r="M71" s="181">
        <f t="shared" ca="1" si="24"/>
        <v>407.99999999999994</v>
      </c>
      <c r="N71" s="179">
        <f t="shared" ca="1" si="25"/>
        <v>316.58744040593143</v>
      </c>
      <c r="O71" s="180">
        <f t="shared" ca="1" si="26"/>
        <v>86.342029201617663</v>
      </c>
      <c r="P71" s="180">
        <f t="shared" ca="1" si="27"/>
        <v>5.0801193924509809</v>
      </c>
      <c r="Q71" s="180">
        <f t="shared" ca="1" si="28"/>
        <v>0</v>
      </c>
      <c r="R71" s="181">
        <f t="shared" ca="1" si="29"/>
        <v>408.00958900000006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475.3</v>
      </c>
      <c r="H72" s="182">
        <f t="shared" ca="1" si="17"/>
        <v>457.57130999999998</v>
      </c>
      <c r="I72" s="183">
        <f t="shared" ca="1" si="20"/>
        <v>365.82</v>
      </c>
      <c r="J72" s="180">
        <f t="shared" ca="1" si="21"/>
        <v>86.64</v>
      </c>
      <c r="K72" s="180">
        <f t="shared" ca="1" si="22"/>
        <v>5.0999999999999996</v>
      </c>
      <c r="L72" s="180">
        <f t="shared" ca="1" si="23"/>
        <v>0</v>
      </c>
      <c r="M72" s="181">
        <f t="shared" ca="1" si="24"/>
        <v>457.56</v>
      </c>
      <c r="N72" s="179">
        <f t="shared" ca="1" si="25"/>
        <v>365.8290423642801</v>
      </c>
      <c r="O72" s="180">
        <f t="shared" ca="1" si="26"/>
        <v>86.642141573564118</v>
      </c>
      <c r="P72" s="180">
        <f t="shared" ca="1" si="27"/>
        <v>5.1001260621557822</v>
      </c>
      <c r="Q72" s="180">
        <f t="shared" ca="1" si="28"/>
        <v>0</v>
      </c>
      <c r="R72" s="181">
        <f t="shared" ca="1" si="29"/>
        <v>457.57130999999998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525.29999999999995</v>
      </c>
      <c r="H73" s="182">
        <f t="shared" ca="1" si="17"/>
        <v>505.70630999999997</v>
      </c>
      <c r="I73" s="183">
        <f t="shared" ca="1" si="20"/>
        <v>413.96</v>
      </c>
      <c r="J73" s="180">
        <f t="shared" ca="1" si="21"/>
        <v>86.64</v>
      </c>
      <c r="K73" s="180">
        <f t="shared" ca="1" si="22"/>
        <v>5.0999999999999996</v>
      </c>
      <c r="L73" s="180">
        <f t="shared" ca="1" si="23"/>
        <v>0</v>
      </c>
      <c r="M73" s="181">
        <f t="shared" ca="1" si="24"/>
        <v>505.7</v>
      </c>
      <c r="N73" s="179">
        <f t="shared" ca="1" si="25"/>
        <v>413.96516529088387</v>
      </c>
      <c r="O73" s="180">
        <f t="shared" ca="1" si="26"/>
        <v>86.641081072572675</v>
      </c>
      <c r="P73" s="180">
        <f t="shared" ca="1" si="27"/>
        <v>5.1000636365434051</v>
      </c>
      <c r="Q73" s="180">
        <f t="shared" ca="1" si="28"/>
        <v>0</v>
      </c>
      <c r="R73" s="181">
        <f t="shared" ca="1" si="29"/>
        <v>505.70630999999992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598.29999999999995</v>
      </c>
      <c r="H74" s="182">
        <f t="shared" ca="1" si="17"/>
        <v>575.98341000000005</v>
      </c>
      <c r="I74" s="183">
        <f t="shared" ca="1" si="20"/>
        <v>484.83</v>
      </c>
      <c r="J74" s="180">
        <f t="shared" ca="1" si="21"/>
        <v>86.08</v>
      </c>
      <c r="K74" s="180">
        <f t="shared" ca="1" si="22"/>
        <v>5.07</v>
      </c>
      <c r="L74" s="180">
        <f t="shared" ca="1" si="23"/>
        <v>0</v>
      </c>
      <c r="M74" s="181">
        <f t="shared" ca="1" si="24"/>
        <v>575.98</v>
      </c>
      <c r="N74" s="179">
        <f t="shared" ca="1" si="25"/>
        <v>484.83287036060278</v>
      </c>
      <c r="O74" s="180">
        <f t="shared" ca="1" si="26"/>
        <v>86.080509623250805</v>
      </c>
      <c r="P74" s="180">
        <f t="shared" ca="1" si="27"/>
        <v>5.0700300161463945</v>
      </c>
      <c r="Q74" s="180">
        <f t="shared" ca="1" si="28"/>
        <v>0</v>
      </c>
      <c r="R74" s="181">
        <f t="shared" ca="1" si="29"/>
        <v>575.98340999999994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607.19949999999994</v>
      </c>
      <c r="H75" s="182">
        <f t="shared" ca="1" si="17"/>
        <v>584.55095900000003</v>
      </c>
      <c r="I75" s="183">
        <f t="shared" ca="1" si="20"/>
        <v>487.99</v>
      </c>
      <c r="J75" s="180">
        <f t="shared" ca="1" si="21"/>
        <v>91.46</v>
      </c>
      <c r="K75" s="180">
        <f t="shared" ca="1" si="22"/>
        <v>5.0999999999999996</v>
      </c>
      <c r="L75" s="180">
        <f t="shared" ca="1" si="23"/>
        <v>0</v>
      </c>
      <c r="M75" s="181">
        <f t="shared" ca="1" si="24"/>
        <v>584.55000000000007</v>
      </c>
      <c r="N75" s="179">
        <f t="shared" ca="1" si="25"/>
        <v>487.99080058576681</v>
      </c>
      <c r="O75" s="180">
        <f t="shared" ca="1" si="26"/>
        <v>91.46015004728423</v>
      </c>
      <c r="P75" s="180">
        <f t="shared" ca="1" si="27"/>
        <v>5.1000083669489342</v>
      </c>
      <c r="Q75" s="180">
        <f t="shared" ca="1" si="28"/>
        <v>0</v>
      </c>
      <c r="R75" s="181">
        <f t="shared" ca="1" si="29"/>
        <v>584.55095899999992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607.19949999999994</v>
      </c>
      <c r="H76" s="182">
        <f t="shared" ca="1" si="17"/>
        <v>584.55095900000003</v>
      </c>
      <c r="I76" s="183">
        <f t="shared" ca="1" si="20"/>
        <v>487.99</v>
      </c>
      <c r="J76" s="180">
        <f t="shared" ca="1" si="21"/>
        <v>91.46</v>
      </c>
      <c r="K76" s="180">
        <f t="shared" ca="1" si="22"/>
        <v>5.0999999999999996</v>
      </c>
      <c r="L76" s="180">
        <f t="shared" ca="1" si="23"/>
        <v>0</v>
      </c>
      <c r="M76" s="181">
        <f t="shared" ca="1" si="24"/>
        <v>584.55000000000007</v>
      </c>
      <c r="N76" s="179">
        <f t="shared" ca="1" si="25"/>
        <v>487.99080058576681</v>
      </c>
      <c r="O76" s="180">
        <f t="shared" ca="1" si="26"/>
        <v>91.46015004728423</v>
      </c>
      <c r="P76" s="180">
        <f t="shared" ca="1" si="27"/>
        <v>5.1000083669489342</v>
      </c>
      <c r="Q76" s="180">
        <f t="shared" ca="1" si="28"/>
        <v>0</v>
      </c>
      <c r="R76" s="181">
        <f t="shared" ca="1" si="29"/>
        <v>584.55095899999992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611.20849999999996</v>
      </c>
      <c r="H77" s="182">
        <f t="shared" ca="1" si="17"/>
        <v>588.41042300000004</v>
      </c>
      <c r="I77" s="183">
        <f t="shared" ca="1" si="20"/>
        <v>492.83</v>
      </c>
      <c r="J77" s="180">
        <f t="shared" ca="1" si="21"/>
        <v>86.53</v>
      </c>
      <c r="K77" s="180">
        <f t="shared" ca="1" si="22"/>
        <v>9.0500000000000007</v>
      </c>
      <c r="L77" s="180">
        <f t="shared" ca="1" si="23"/>
        <v>0</v>
      </c>
      <c r="M77" s="181">
        <f t="shared" ca="1" si="24"/>
        <v>588.41</v>
      </c>
      <c r="N77" s="179">
        <f t="shared" ca="1" si="25"/>
        <v>492.83035428882926</v>
      </c>
      <c r="O77" s="180">
        <f t="shared" ca="1" si="26"/>
        <v>86.530062205248058</v>
      </c>
      <c r="P77" s="180">
        <f t="shared" ca="1" si="27"/>
        <v>9.0500065059227435</v>
      </c>
      <c r="Q77" s="180">
        <f t="shared" ca="1" si="28"/>
        <v>0</v>
      </c>
      <c r="R77" s="181">
        <f t="shared" ca="1" si="29"/>
        <v>588.41042300000004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679.30316800000003</v>
      </c>
      <c r="C78" s="179">
        <f t="shared" ca="1" si="19"/>
        <v>506.76016332799998</v>
      </c>
      <c r="D78" s="180">
        <f t="shared" ca="1" si="19"/>
        <v>163.23655127040004</v>
      </c>
      <c r="E78" s="180">
        <f t="shared" ca="1" si="19"/>
        <v>9.3064534016000025</v>
      </c>
      <c r="F78" s="181">
        <f t="shared" ca="1" si="19"/>
        <v>0</v>
      </c>
      <c r="G78" s="182">
        <f t="shared" ca="1" si="16"/>
        <v>621.06420000000003</v>
      </c>
      <c r="H78" s="182">
        <f t="shared" ca="1" si="17"/>
        <v>597.898505</v>
      </c>
      <c r="I78" s="183">
        <f t="shared" ca="1" si="20"/>
        <v>500.76</v>
      </c>
      <c r="J78" s="180">
        <f t="shared" ca="1" si="21"/>
        <v>87.95</v>
      </c>
      <c r="K78" s="180">
        <f t="shared" ca="1" si="22"/>
        <v>9.1999999999999993</v>
      </c>
      <c r="L78" s="180">
        <f t="shared" ca="1" si="23"/>
        <v>0</v>
      </c>
      <c r="M78" s="181">
        <f t="shared" ca="1" si="24"/>
        <v>597.91000000000008</v>
      </c>
      <c r="N78" s="179">
        <f t="shared" ca="1" si="25"/>
        <v>500.75037273803741</v>
      </c>
      <c r="O78" s="180">
        <f t="shared" ca="1" si="26"/>
        <v>87.948309134735993</v>
      </c>
      <c r="P78" s="180">
        <f t="shared" ca="1" si="27"/>
        <v>9.1998231272265034</v>
      </c>
      <c r="Q78" s="180">
        <f t="shared" ca="1" si="28"/>
        <v>0</v>
      </c>
      <c r="R78" s="181">
        <f t="shared" ca="1" si="29"/>
        <v>597.89850499999989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604.98059999999998</v>
      </c>
      <c r="H79" s="182">
        <f t="shared" ca="1" si="17"/>
        <v>582.41482399999995</v>
      </c>
      <c r="I79" s="183">
        <f t="shared" ca="1" si="20"/>
        <v>487.78</v>
      </c>
      <c r="J79" s="180">
        <f t="shared" ca="1" si="21"/>
        <v>85.68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582.41000000000008</v>
      </c>
      <c r="N79" s="179">
        <f t="shared" ca="1" si="25"/>
        <v>487.78404019628772</v>
      </c>
      <c r="O79" s="180">
        <f t="shared" ca="1" si="26"/>
        <v>85.680709672430069</v>
      </c>
      <c r="P79" s="180">
        <f t="shared" ca="1" si="27"/>
        <v>8.9500741312820846</v>
      </c>
      <c r="Q79" s="180">
        <f t="shared" ca="1" si="28"/>
        <v>0</v>
      </c>
      <c r="R79" s="181">
        <f t="shared" ca="1" si="29"/>
        <v>582.41482399999995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604.98059999999998</v>
      </c>
      <c r="H80" s="182">
        <f t="shared" ca="1" si="17"/>
        <v>582.41482399999995</v>
      </c>
      <c r="I80" s="183">
        <f t="shared" ca="1" si="20"/>
        <v>487.78</v>
      </c>
      <c r="J80" s="180">
        <f t="shared" ca="1" si="21"/>
        <v>85.68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582.41000000000008</v>
      </c>
      <c r="N80" s="179">
        <f t="shared" ca="1" si="25"/>
        <v>487.78404019628772</v>
      </c>
      <c r="O80" s="180">
        <f t="shared" ca="1" si="26"/>
        <v>85.680709672430069</v>
      </c>
      <c r="P80" s="180">
        <f t="shared" ca="1" si="27"/>
        <v>8.9500741312820846</v>
      </c>
      <c r="Q80" s="180">
        <f t="shared" ca="1" si="28"/>
        <v>0</v>
      </c>
      <c r="R80" s="181">
        <f t="shared" ca="1" si="29"/>
        <v>582.41482399999995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605.28060000000005</v>
      </c>
      <c r="H81" s="182">
        <f t="shared" ca="1" si="17"/>
        <v>582.70363399999997</v>
      </c>
      <c r="I81" s="183">
        <f t="shared" ca="1" si="20"/>
        <v>488.05</v>
      </c>
      <c r="J81" s="180">
        <f t="shared" ca="1" si="21"/>
        <v>85.69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582.70000000000005</v>
      </c>
      <c r="N81" s="179">
        <f t="shared" ca="1" si="25"/>
        <v>488.05304371666375</v>
      </c>
      <c r="O81" s="180">
        <f t="shared" ca="1" si="26"/>
        <v>85.690534404427652</v>
      </c>
      <c r="P81" s="180">
        <f t="shared" ca="1" si="27"/>
        <v>8.9600558789085287</v>
      </c>
      <c r="Q81" s="180">
        <f t="shared" ca="1" si="28"/>
        <v>0</v>
      </c>
      <c r="R81" s="181">
        <f t="shared" ca="1" si="29"/>
        <v>582.70363399999997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601.19949999999994</v>
      </c>
      <c r="H82" s="182">
        <f t="shared" ca="1" si="17"/>
        <v>578.77475900000002</v>
      </c>
      <c r="I82" s="183">
        <f t="shared" ca="1" si="20"/>
        <v>487.99</v>
      </c>
      <c r="J82" s="180">
        <f t="shared" ca="1" si="21"/>
        <v>85.68</v>
      </c>
      <c r="K82" s="180">
        <f t="shared" ca="1" si="22"/>
        <v>5.0999999999999996</v>
      </c>
      <c r="L82" s="180">
        <f t="shared" ca="1" si="23"/>
        <v>0</v>
      </c>
      <c r="M82" s="181">
        <f t="shared" ca="1" si="24"/>
        <v>578.7700000000001</v>
      </c>
      <c r="N82" s="179">
        <f t="shared" ca="1" si="25"/>
        <v>487.9940125514625</v>
      </c>
      <c r="O82" s="180">
        <f t="shared" ca="1" si="26"/>
        <v>85.680704513226317</v>
      </c>
      <c r="P82" s="180">
        <f t="shared" ca="1" si="27"/>
        <v>5.10004193531109</v>
      </c>
      <c r="Q82" s="180">
        <f t="shared" ca="1" si="28"/>
        <v>0</v>
      </c>
      <c r="R82" s="181">
        <f t="shared" ca="1" si="29"/>
        <v>578.7747589999999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601.19949999999994</v>
      </c>
      <c r="H83" s="182">
        <f t="shared" ca="1" si="17"/>
        <v>578.77475900000002</v>
      </c>
      <c r="I83" s="183">
        <f t="shared" ca="1" si="20"/>
        <v>487.99</v>
      </c>
      <c r="J83" s="180">
        <f t="shared" ca="1" si="21"/>
        <v>85.68</v>
      </c>
      <c r="K83" s="180">
        <f t="shared" ca="1" si="22"/>
        <v>5.0999999999999996</v>
      </c>
      <c r="L83" s="180">
        <f t="shared" ca="1" si="23"/>
        <v>0</v>
      </c>
      <c r="M83" s="181">
        <f t="shared" ca="1" si="24"/>
        <v>578.7700000000001</v>
      </c>
      <c r="N83" s="179">
        <f t="shared" ca="1" si="25"/>
        <v>487.9940125514625</v>
      </c>
      <c r="O83" s="180">
        <f t="shared" ca="1" si="26"/>
        <v>85.680704513226317</v>
      </c>
      <c r="P83" s="180">
        <f t="shared" ca="1" si="27"/>
        <v>5.10004193531109</v>
      </c>
      <c r="Q83" s="180">
        <f t="shared" ca="1" si="28"/>
        <v>0</v>
      </c>
      <c r="R83" s="181">
        <f t="shared" ca="1" si="29"/>
        <v>578.7747589999999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601.19949999999994</v>
      </c>
      <c r="H84" s="182">
        <f t="shared" ca="1" si="17"/>
        <v>578.77475900000002</v>
      </c>
      <c r="I84" s="183">
        <f t="shared" ca="1" si="20"/>
        <v>487.99</v>
      </c>
      <c r="J84" s="180">
        <f t="shared" ca="1" si="21"/>
        <v>85.68</v>
      </c>
      <c r="K84" s="180">
        <f t="shared" ca="1" si="22"/>
        <v>5.0999999999999996</v>
      </c>
      <c r="L84" s="180">
        <f t="shared" ca="1" si="23"/>
        <v>0</v>
      </c>
      <c r="M84" s="181">
        <f t="shared" ca="1" si="24"/>
        <v>578.7700000000001</v>
      </c>
      <c r="N84" s="179">
        <f t="shared" ca="1" si="25"/>
        <v>487.9940125514625</v>
      </c>
      <c r="O84" s="180">
        <f t="shared" ca="1" si="26"/>
        <v>85.680704513226317</v>
      </c>
      <c r="P84" s="180">
        <f t="shared" ca="1" si="27"/>
        <v>5.10004193531109</v>
      </c>
      <c r="Q84" s="180">
        <f t="shared" ca="1" si="28"/>
        <v>0</v>
      </c>
      <c r="R84" s="181">
        <f t="shared" ca="1" si="29"/>
        <v>578.7747589999999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601.19949999999994</v>
      </c>
      <c r="H85" s="182">
        <f t="shared" ca="1" si="17"/>
        <v>578.77475900000002</v>
      </c>
      <c r="I85" s="183">
        <f t="shared" ca="1" si="20"/>
        <v>487.99</v>
      </c>
      <c r="J85" s="180">
        <f t="shared" ca="1" si="21"/>
        <v>85.68</v>
      </c>
      <c r="K85" s="180">
        <f t="shared" ca="1" si="22"/>
        <v>5.0999999999999996</v>
      </c>
      <c r="L85" s="180">
        <f t="shared" ca="1" si="23"/>
        <v>0</v>
      </c>
      <c r="M85" s="181">
        <f t="shared" ca="1" si="24"/>
        <v>578.7700000000001</v>
      </c>
      <c r="N85" s="179">
        <f t="shared" ca="1" si="25"/>
        <v>487.9940125514625</v>
      </c>
      <c r="O85" s="180">
        <f t="shared" ca="1" si="26"/>
        <v>85.680704513226317</v>
      </c>
      <c r="P85" s="180">
        <f t="shared" ca="1" si="27"/>
        <v>5.10004193531109</v>
      </c>
      <c r="Q85" s="180">
        <f t="shared" ca="1" si="28"/>
        <v>0</v>
      </c>
      <c r="R85" s="181">
        <f t="shared" ca="1" si="29"/>
        <v>578.7747589999999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601.19949999999994</v>
      </c>
      <c r="H86" s="182">
        <f t="shared" ca="1" si="17"/>
        <v>578.77475900000002</v>
      </c>
      <c r="I86" s="183">
        <f t="shared" ca="1" si="20"/>
        <v>487.99</v>
      </c>
      <c r="J86" s="180">
        <f t="shared" ca="1" si="21"/>
        <v>85.68</v>
      </c>
      <c r="K86" s="180">
        <f t="shared" ca="1" si="22"/>
        <v>5.0999999999999996</v>
      </c>
      <c r="L86" s="180">
        <f t="shared" ca="1" si="23"/>
        <v>0</v>
      </c>
      <c r="M86" s="181">
        <f t="shared" ca="1" si="24"/>
        <v>578.7700000000001</v>
      </c>
      <c r="N86" s="179">
        <f t="shared" ca="1" si="25"/>
        <v>487.9940125514625</v>
      </c>
      <c r="O86" s="180">
        <f t="shared" ca="1" si="26"/>
        <v>85.680704513226317</v>
      </c>
      <c r="P86" s="180">
        <f t="shared" ca="1" si="27"/>
        <v>5.10004193531109</v>
      </c>
      <c r="Q86" s="180">
        <f t="shared" ca="1" si="28"/>
        <v>0</v>
      </c>
      <c r="R86" s="181">
        <f t="shared" ca="1" si="29"/>
        <v>578.7747589999999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601.19949999999994</v>
      </c>
      <c r="H87" s="182">
        <f t="shared" ca="1" si="17"/>
        <v>578.77475900000002</v>
      </c>
      <c r="I87" s="183">
        <f t="shared" ca="1" si="20"/>
        <v>487.99</v>
      </c>
      <c r="J87" s="180">
        <f t="shared" ca="1" si="21"/>
        <v>85.68</v>
      </c>
      <c r="K87" s="180">
        <f t="shared" ca="1" si="22"/>
        <v>5.0999999999999996</v>
      </c>
      <c r="L87" s="180">
        <f t="shared" ca="1" si="23"/>
        <v>0</v>
      </c>
      <c r="M87" s="181">
        <f t="shared" ca="1" si="24"/>
        <v>578.7700000000001</v>
      </c>
      <c r="N87" s="179">
        <f t="shared" ca="1" si="25"/>
        <v>487.9940125514625</v>
      </c>
      <c r="O87" s="180">
        <f t="shared" ca="1" si="26"/>
        <v>85.680704513226317</v>
      </c>
      <c r="P87" s="180">
        <f t="shared" ca="1" si="27"/>
        <v>5.10004193531109</v>
      </c>
      <c r="Q87" s="180">
        <f t="shared" ca="1" si="28"/>
        <v>0</v>
      </c>
      <c r="R87" s="181">
        <f t="shared" ca="1" si="29"/>
        <v>578.7747589999999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601.19949999999994</v>
      </c>
      <c r="H88" s="182">
        <f t="shared" ca="1" si="17"/>
        <v>578.77475900000002</v>
      </c>
      <c r="I88" s="183">
        <f t="shared" ca="1" si="20"/>
        <v>487.99</v>
      </c>
      <c r="J88" s="180">
        <f t="shared" ca="1" si="21"/>
        <v>85.68</v>
      </c>
      <c r="K88" s="180">
        <f t="shared" ca="1" si="22"/>
        <v>5.0999999999999996</v>
      </c>
      <c r="L88" s="180">
        <f t="shared" ca="1" si="23"/>
        <v>0</v>
      </c>
      <c r="M88" s="181">
        <f t="shared" ca="1" si="24"/>
        <v>578.7700000000001</v>
      </c>
      <c r="N88" s="179">
        <f t="shared" ca="1" si="25"/>
        <v>487.9940125514625</v>
      </c>
      <c r="O88" s="180">
        <f t="shared" ca="1" si="26"/>
        <v>85.680704513226317</v>
      </c>
      <c r="P88" s="180">
        <f t="shared" ca="1" si="27"/>
        <v>5.10004193531109</v>
      </c>
      <c r="Q88" s="180">
        <f t="shared" ca="1" si="28"/>
        <v>0</v>
      </c>
      <c r="R88" s="181">
        <f t="shared" ca="1" si="29"/>
        <v>578.7747589999999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601.19949999999994</v>
      </c>
      <c r="H89" s="182">
        <f t="shared" ca="1" si="17"/>
        <v>578.77475900000002</v>
      </c>
      <c r="I89" s="183">
        <f t="shared" ca="1" si="20"/>
        <v>487.99</v>
      </c>
      <c r="J89" s="180">
        <f t="shared" ca="1" si="21"/>
        <v>85.68</v>
      </c>
      <c r="K89" s="180">
        <f t="shared" ca="1" si="22"/>
        <v>5.0999999999999996</v>
      </c>
      <c r="L89" s="180">
        <f t="shared" ca="1" si="23"/>
        <v>0</v>
      </c>
      <c r="M89" s="181">
        <f t="shared" ca="1" si="24"/>
        <v>578.7700000000001</v>
      </c>
      <c r="N89" s="179">
        <f t="shared" ca="1" si="25"/>
        <v>487.9940125514625</v>
      </c>
      <c r="O89" s="180">
        <f t="shared" ca="1" si="26"/>
        <v>85.680704513226317</v>
      </c>
      <c r="P89" s="180">
        <f t="shared" ca="1" si="27"/>
        <v>5.10004193531109</v>
      </c>
      <c r="Q89" s="180">
        <f t="shared" ca="1" si="28"/>
        <v>0</v>
      </c>
      <c r="R89" s="181">
        <f t="shared" ca="1" si="29"/>
        <v>578.7747589999999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601.19949999999994</v>
      </c>
      <c r="H90" s="182">
        <f t="shared" ca="1" si="17"/>
        <v>578.77475900000002</v>
      </c>
      <c r="I90" s="183">
        <f t="shared" ca="1" si="20"/>
        <v>487.99</v>
      </c>
      <c r="J90" s="180">
        <f t="shared" ca="1" si="21"/>
        <v>85.68</v>
      </c>
      <c r="K90" s="180">
        <f t="shared" ca="1" si="22"/>
        <v>5.0999999999999996</v>
      </c>
      <c r="L90" s="180">
        <f t="shared" ca="1" si="23"/>
        <v>0</v>
      </c>
      <c r="M90" s="181">
        <f t="shared" ca="1" si="24"/>
        <v>578.7700000000001</v>
      </c>
      <c r="N90" s="179">
        <f t="shared" ca="1" si="25"/>
        <v>487.9940125514625</v>
      </c>
      <c r="O90" s="180">
        <f t="shared" ca="1" si="26"/>
        <v>85.680704513226317</v>
      </c>
      <c r="P90" s="180">
        <f t="shared" ca="1" si="27"/>
        <v>5.10004193531109</v>
      </c>
      <c r="Q90" s="180">
        <f t="shared" ca="1" si="28"/>
        <v>0</v>
      </c>
      <c r="R90" s="181">
        <f t="shared" ca="1" si="29"/>
        <v>578.7747589999999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601.19949999999994</v>
      </c>
      <c r="H91" s="182">
        <f t="shared" ca="1" si="17"/>
        <v>578.77475900000002</v>
      </c>
      <c r="I91" s="183">
        <f t="shared" ca="1" si="20"/>
        <v>487.99</v>
      </c>
      <c r="J91" s="180">
        <f t="shared" ca="1" si="21"/>
        <v>85.68</v>
      </c>
      <c r="K91" s="180">
        <f t="shared" ca="1" si="22"/>
        <v>5.0999999999999996</v>
      </c>
      <c r="L91" s="180">
        <f t="shared" ca="1" si="23"/>
        <v>0</v>
      </c>
      <c r="M91" s="181">
        <f t="shared" ca="1" si="24"/>
        <v>578.7700000000001</v>
      </c>
      <c r="N91" s="179">
        <f t="shared" ca="1" si="25"/>
        <v>487.9940125514625</v>
      </c>
      <c r="O91" s="180">
        <f t="shared" ca="1" si="26"/>
        <v>85.680704513226317</v>
      </c>
      <c r="P91" s="180">
        <f t="shared" ca="1" si="27"/>
        <v>5.10004193531109</v>
      </c>
      <c r="Q91" s="180">
        <f t="shared" ca="1" si="28"/>
        <v>0</v>
      </c>
      <c r="R91" s="181">
        <f t="shared" ca="1" si="29"/>
        <v>578.7747589999999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601.19949999999994</v>
      </c>
      <c r="H92" s="182">
        <f t="shared" ca="1" si="17"/>
        <v>578.77475900000002</v>
      </c>
      <c r="I92" s="183">
        <f t="shared" ca="1" si="20"/>
        <v>487.99</v>
      </c>
      <c r="J92" s="180">
        <f t="shared" ca="1" si="21"/>
        <v>85.68</v>
      </c>
      <c r="K92" s="180">
        <f t="shared" ca="1" si="22"/>
        <v>5.0999999999999996</v>
      </c>
      <c r="L92" s="180">
        <f t="shared" ca="1" si="23"/>
        <v>0</v>
      </c>
      <c r="M92" s="181">
        <f t="shared" ca="1" si="24"/>
        <v>578.7700000000001</v>
      </c>
      <c r="N92" s="179">
        <f t="shared" ca="1" si="25"/>
        <v>487.9940125514625</v>
      </c>
      <c r="O92" s="180">
        <f t="shared" ca="1" si="26"/>
        <v>85.680704513226317</v>
      </c>
      <c r="P92" s="180">
        <f t="shared" ca="1" si="27"/>
        <v>5.10004193531109</v>
      </c>
      <c r="Q92" s="180">
        <f t="shared" ca="1" si="28"/>
        <v>0</v>
      </c>
      <c r="R92" s="181">
        <f t="shared" ca="1" si="29"/>
        <v>578.7747589999999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564.69949999999994</v>
      </c>
      <c r="H93" s="182">
        <f t="shared" ca="1" si="17"/>
        <v>543.63620900000001</v>
      </c>
      <c r="I93" s="183">
        <f t="shared" ca="1" si="20"/>
        <v>449.45</v>
      </c>
      <c r="J93" s="180">
        <f t="shared" ca="1" si="21"/>
        <v>88.89</v>
      </c>
      <c r="K93" s="180">
        <f t="shared" ca="1" si="22"/>
        <v>5.29</v>
      </c>
      <c r="L93" s="180">
        <f t="shared" ca="1" si="23"/>
        <v>0</v>
      </c>
      <c r="M93" s="181">
        <f t="shared" ca="1" si="24"/>
        <v>543.63</v>
      </c>
      <c r="N93" s="179">
        <f t="shared" ca="1" si="25"/>
        <v>449.4551333352648</v>
      </c>
      <c r="O93" s="180">
        <f t="shared" ca="1" si="26"/>
        <v>88.891015245681814</v>
      </c>
      <c r="P93" s="180">
        <f t="shared" ca="1" si="27"/>
        <v>5.2900604190534004</v>
      </c>
      <c r="Q93" s="180">
        <f t="shared" ca="1" si="28"/>
        <v>0</v>
      </c>
      <c r="R93" s="181">
        <f t="shared" ca="1" si="29"/>
        <v>543.63620900000001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514.29999999999995</v>
      </c>
      <c r="H94" s="182">
        <f t="shared" ca="1" si="17"/>
        <v>495.11660999999998</v>
      </c>
      <c r="I94" s="183">
        <f t="shared" ca="1" si="20"/>
        <v>404.34</v>
      </c>
      <c r="J94" s="180">
        <f t="shared" ca="1" si="21"/>
        <v>85.68</v>
      </c>
      <c r="K94" s="180">
        <f t="shared" ca="1" si="22"/>
        <v>5.0999999999999996</v>
      </c>
      <c r="L94" s="180">
        <f t="shared" ca="1" si="23"/>
        <v>0</v>
      </c>
      <c r="M94" s="181">
        <f t="shared" ca="1" si="24"/>
        <v>495.12</v>
      </c>
      <c r="N94" s="179">
        <f t="shared" ca="1" si="25"/>
        <v>404.33723155477458</v>
      </c>
      <c r="O94" s="180">
        <f t="shared" ca="1" si="26"/>
        <v>85.679413364032968</v>
      </c>
      <c r="P94" s="180">
        <f t="shared" ca="1" si="27"/>
        <v>5.0999650811924377</v>
      </c>
      <c r="Q94" s="180">
        <f t="shared" ca="1" si="28"/>
        <v>0</v>
      </c>
      <c r="R94" s="181">
        <f t="shared" ca="1" si="29"/>
        <v>495.11660999999998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474.3</v>
      </c>
      <c r="H95" s="182">
        <f t="shared" ca="1" si="17"/>
        <v>456.60861</v>
      </c>
      <c r="I95" s="183">
        <f t="shared" ca="1" si="20"/>
        <v>365.83</v>
      </c>
      <c r="J95" s="180">
        <f t="shared" ca="1" si="21"/>
        <v>85.68</v>
      </c>
      <c r="K95" s="180">
        <f t="shared" ca="1" si="22"/>
        <v>5.0999999999999996</v>
      </c>
      <c r="L95" s="180">
        <f t="shared" ca="1" si="23"/>
        <v>0</v>
      </c>
      <c r="M95" s="181">
        <f t="shared" ca="1" si="24"/>
        <v>456.61</v>
      </c>
      <c r="N95" s="179">
        <f t="shared" ca="1" si="25"/>
        <v>365.82888635005799</v>
      </c>
      <c r="O95" s="180">
        <f t="shared" ca="1" si="26"/>
        <v>85.679739175226132</v>
      </c>
      <c r="P95" s="180">
        <f t="shared" ca="1" si="27"/>
        <v>5.09998447471584</v>
      </c>
      <c r="Q95" s="180">
        <f t="shared" ca="1" si="28"/>
        <v>0</v>
      </c>
      <c r="R95" s="181">
        <f t="shared" ca="1" si="29"/>
        <v>456.60860999999994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444.3</v>
      </c>
      <c r="H96" s="182">
        <f t="shared" ca="1" si="17"/>
        <v>427.72761000000003</v>
      </c>
      <c r="I96" s="183">
        <f t="shared" ca="1" si="20"/>
        <v>336.95</v>
      </c>
      <c r="J96" s="180">
        <f t="shared" ca="1" si="21"/>
        <v>85.68</v>
      </c>
      <c r="K96" s="180">
        <f t="shared" ca="1" si="22"/>
        <v>5.0999999999999996</v>
      </c>
      <c r="L96" s="180">
        <f t="shared" ca="1" si="23"/>
        <v>0</v>
      </c>
      <c r="M96" s="181">
        <f t="shared" ca="1" si="24"/>
        <v>427.73</v>
      </c>
      <c r="N96" s="179">
        <f t="shared" ca="1" si="25"/>
        <v>336.94811724569234</v>
      </c>
      <c r="O96" s="180">
        <f t="shared" ca="1" si="26"/>
        <v>85.679521251256645</v>
      </c>
      <c r="P96" s="180">
        <f t="shared" ca="1" si="27"/>
        <v>5.0999715030509902</v>
      </c>
      <c r="Q96" s="180">
        <f t="shared" ca="1" si="28"/>
        <v>0</v>
      </c>
      <c r="R96" s="181">
        <f t="shared" ca="1" si="29"/>
        <v>427.72760999999997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394.3</v>
      </c>
      <c r="H97" s="182">
        <f t="shared" ca="1" si="17"/>
        <v>379.59260999999998</v>
      </c>
      <c r="I97" s="183">
        <f t="shared" ca="1" si="20"/>
        <v>288.81</v>
      </c>
      <c r="J97" s="180">
        <f t="shared" ca="1" si="21"/>
        <v>85.68</v>
      </c>
      <c r="K97" s="180">
        <f t="shared" ca="1" si="22"/>
        <v>5.0999999999999996</v>
      </c>
      <c r="L97" s="180">
        <f t="shared" ca="1" si="23"/>
        <v>0</v>
      </c>
      <c r="M97" s="181">
        <f t="shared" ca="1" si="24"/>
        <v>379.59000000000003</v>
      </c>
      <c r="N97" s="179">
        <f t="shared" ca="1" si="25"/>
        <v>288.81198581127001</v>
      </c>
      <c r="O97" s="180">
        <f t="shared" ca="1" si="26"/>
        <v>85.680589121947364</v>
      </c>
      <c r="P97" s="180">
        <f t="shared" ca="1" si="27"/>
        <v>5.1000350667825805</v>
      </c>
      <c r="Q97" s="180">
        <f t="shared" ca="1" si="28"/>
        <v>0</v>
      </c>
      <c r="R97" s="181">
        <f t="shared" ca="1" si="29"/>
        <v>379.59260999999998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374.3</v>
      </c>
      <c r="H98" s="187">
        <f t="shared" ca="1" si="17"/>
        <v>360.33861000000002</v>
      </c>
      <c r="I98" s="188">
        <f t="shared" ca="1" si="20"/>
        <v>269.56</v>
      </c>
      <c r="J98" s="185">
        <f t="shared" ca="1" si="21"/>
        <v>85.68</v>
      </c>
      <c r="K98" s="185">
        <f t="shared" ca="1" si="22"/>
        <v>5.0999999999999996</v>
      </c>
      <c r="L98" s="185">
        <f t="shared" ca="1" si="23"/>
        <v>0</v>
      </c>
      <c r="M98" s="186">
        <f t="shared" ca="1" si="24"/>
        <v>360.34000000000003</v>
      </c>
      <c r="N98" s="184">
        <f t="shared" ca="1" si="25"/>
        <v>269.55896018094023</v>
      </c>
      <c r="O98" s="185">
        <f t="shared" ca="1" si="26"/>
        <v>85.679669492146303</v>
      </c>
      <c r="P98" s="185">
        <f t="shared" ca="1" si="27"/>
        <v>5.09998032691347</v>
      </c>
      <c r="Q98" s="185">
        <f t="shared" ca="1" si="28"/>
        <v>0</v>
      </c>
      <c r="R98" s="186">
        <f t="shared" ca="1" si="29"/>
        <v>360.33860999999996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16.307163532000018</v>
      </c>
      <c r="C99" s="56">
        <f t="shared" ref="C99:R99" ca="1" si="30">SUM(C3:C98)/4000</f>
        <v>12.165143994871974</v>
      </c>
      <c r="D99" s="54">
        <f t="shared" ca="1" si="30"/>
        <v>3.9186113967396059</v>
      </c>
      <c r="E99" s="54">
        <f t="shared" ca="1" si="30"/>
        <v>0.22340814038839948</v>
      </c>
      <c r="F99" s="55">
        <f t="shared" ca="1" si="30"/>
        <v>0</v>
      </c>
      <c r="G99" s="59">
        <f t="shared" ca="1" si="30"/>
        <v>11.371308109750007</v>
      </c>
      <c r="H99" s="59">
        <f t="shared" ca="1" si="30"/>
        <v>10.947158318999994</v>
      </c>
      <c r="I99" s="171">
        <f t="shared" ca="1" si="30"/>
        <v>8.4616650000000053</v>
      </c>
      <c r="J99" s="54">
        <f t="shared" ca="1" si="30"/>
        <v>2.3485500000000026</v>
      </c>
      <c r="K99" s="54">
        <f t="shared" ca="1" si="30"/>
        <v>0.13688250000000016</v>
      </c>
      <c r="L99" s="54">
        <f t="shared" ca="1" si="30"/>
        <v>0</v>
      </c>
      <c r="M99" s="55">
        <f t="shared" ca="1" si="30"/>
        <v>10.947097499999998</v>
      </c>
      <c r="N99" s="56">
        <f t="shared" ca="1" si="30"/>
        <v>8.4617128299043358</v>
      </c>
      <c r="O99" s="54">
        <f t="shared" ca="1" si="30"/>
        <v>2.3485622266053499</v>
      </c>
      <c r="P99" s="54">
        <f t="shared" ca="1" si="30"/>
        <v>0.13688326249030927</v>
      </c>
      <c r="Q99" s="54">
        <f t="shared" ca="1" si="30"/>
        <v>0</v>
      </c>
      <c r="R99" s="55">
        <f t="shared" ca="1" si="30"/>
        <v>10.947158318999994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3.1061789676698481E-3</v>
      </c>
      <c r="L3" s="24">
        <f>BRPL_EOD!L3-BRPL_ISGS_exbus!L3</f>
        <v>1.4878834173792654E-4</v>
      </c>
      <c r="M3" s="24">
        <f>BRPL_EOD!M3-BRPL_ISGS_exbus!M3</f>
        <v>1.1089985322314533E-3</v>
      </c>
      <c r="N3" s="24">
        <f>BRPL_EOD!N3-BRPL_ISGS_exbus!N3</f>
        <v>-3.9254570398412625E-3</v>
      </c>
      <c r="O3" s="24">
        <f>BRPL_EOD!O3-BRPL_ISGS_exbus!O3</f>
        <v>-1.7167858042910211E-3</v>
      </c>
      <c r="P3" s="24">
        <f>BRPL_EOD!P3-BRPL_ISGS_exbus!P3</f>
        <v>-2.7146196867988692E-3</v>
      </c>
      <c r="Q3" s="24">
        <f>BRPL_EOD!Q3-BRPL_ISGS_exbus!Q3</f>
        <v>-3.7524881516626252E-4</v>
      </c>
      <c r="R3" s="24">
        <f>BRPL_EOD!R3-BRPL_ISGS_exbus!R3</f>
        <v>5.7087669814190889E-3</v>
      </c>
      <c r="S3" s="24">
        <f>BRPL_EOD!S3-BRPL_ISGS_exbus!S3</f>
        <v>5.7202055800331664E-4</v>
      </c>
      <c r="T3" s="24">
        <f>BRPL_EOD!T3-BRPL_ISGS_exbus!T3</f>
        <v>0</v>
      </c>
      <c r="U3" s="24">
        <f>BRPL_EOD!U3-BRPL_ISGS_exbus!U3</f>
        <v>2.6223193236774023E-4</v>
      </c>
      <c r="V3" s="24">
        <f>BRPL_EOD!V3-BRPL_ISGS_exbus!V3</f>
        <v>5.0615986890027997E-3</v>
      </c>
      <c r="W3" s="24">
        <f>BRPL_EOD!W3-BRPL_ISGS_exbus!W3</f>
        <v>5.0964574753820102E-3</v>
      </c>
      <c r="X3" s="24">
        <f>BRPL_EOD!X3-BRPL_ISGS_exbus!X3</f>
        <v>-3.5496695823979962E-3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-3.1480730370958554E-4</v>
      </c>
      <c r="L4" s="24">
        <f>BRPL_EOD!L4-BRPL_ISGS_exbus!L4</f>
        <v>1.4878834173792654E-4</v>
      </c>
      <c r="M4" s="24">
        <f>BRPL_EOD!M4-BRPL_ISGS_exbus!M4</f>
        <v>1.1089985322314533E-3</v>
      </c>
      <c r="N4" s="24">
        <f>BRPL_EOD!N4-BRPL_ISGS_exbus!N4</f>
        <v>-3.9254570398412625E-3</v>
      </c>
      <c r="O4" s="24">
        <f>BRPL_EOD!O4-BRPL_ISGS_exbus!O4</f>
        <v>-1.7167858042910211E-3</v>
      </c>
      <c r="P4" s="24">
        <f>BRPL_EOD!P4-BRPL_ISGS_exbus!P4</f>
        <v>-2.7146196867988692E-3</v>
      </c>
      <c r="Q4" s="24">
        <f>BRPL_EOD!Q4-BRPL_ISGS_exbus!Q4</f>
        <v>-3.7524881516626252E-4</v>
      </c>
      <c r="R4" s="24">
        <f>BRPL_EOD!R4-BRPL_ISGS_exbus!R4</f>
        <v>5.7087669814190889E-3</v>
      </c>
      <c r="S4" s="24">
        <f>BRPL_EOD!S4-BRPL_ISGS_exbus!S4</f>
        <v>5.7202055800331664E-4</v>
      </c>
      <c r="T4" s="24">
        <f>BRPL_EOD!T4-BRPL_ISGS_exbus!T4</f>
        <v>0</v>
      </c>
      <c r="U4" s="24">
        <f>BRPL_EOD!U4-BRPL_ISGS_exbus!U4</f>
        <v>2.6223193236774023E-4</v>
      </c>
      <c r="V4" s="24">
        <f>BRPL_EOD!V4-BRPL_ISGS_exbus!V4</f>
        <v>5.0615986890027997E-3</v>
      </c>
      <c r="W4" s="24">
        <f>BRPL_EOD!W4-BRPL_ISGS_exbus!W4</f>
        <v>5.0964574753820102E-3</v>
      </c>
      <c r="X4" s="24">
        <f>BRPL_EOD!X4-BRPL_ISGS_exbus!X4</f>
        <v>-3.5496695823979962E-3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-3.1480730370958554E-4</v>
      </c>
      <c r="L5" s="24">
        <f>BRPL_EOD!L5-BRPL_ISGS_exbus!L5</f>
        <v>1.4878834173792654E-4</v>
      </c>
      <c r="M5" s="24">
        <f>BRPL_EOD!M5-BRPL_ISGS_exbus!M5</f>
        <v>1.1089985322314533E-3</v>
      </c>
      <c r="N5" s="24">
        <f>BRPL_EOD!N5-BRPL_ISGS_exbus!N5</f>
        <v>-3.9254570398412625E-3</v>
      </c>
      <c r="O5" s="24">
        <f>BRPL_EOD!O5-BRPL_ISGS_exbus!O5</f>
        <v>-1.7167858042910211E-3</v>
      </c>
      <c r="P5" s="24">
        <f>BRPL_EOD!P5-BRPL_ISGS_exbus!P5</f>
        <v>-2.7146196867988692E-3</v>
      </c>
      <c r="Q5" s="24">
        <f>BRPL_EOD!Q5-BRPL_ISGS_exbus!Q5</f>
        <v>-3.7524881516626252E-4</v>
      </c>
      <c r="R5" s="24">
        <f>BRPL_EOD!R5-BRPL_ISGS_exbus!R5</f>
        <v>5.7087669814190889E-3</v>
      </c>
      <c r="S5" s="24">
        <f>BRPL_EOD!S5-BRPL_ISGS_exbus!S5</f>
        <v>5.7202055800331664E-4</v>
      </c>
      <c r="T5" s="24">
        <f>BRPL_EOD!T5-BRPL_ISGS_exbus!T5</f>
        <v>0</v>
      </c>
      <c r="U5" s="24">
        <f>BRPL_EOD!U5-BRPL_ISGS_exbus!U5</f>
        <v>2.6223193236774023E-4</v>
      </c>
      <c r="V5" s="24">
        <f>BRPL_EOD!V5-BRPL_ISGS_exbus!V5</f>
        <v>5.0615986890027997E-3</v>
      </c>
      <c r="W5" s="24">
        <f>BRPL_EOD!W5-BRPL_ISGS_exbus!W5</f>
        <v>5.0964574753820102E-3</v>
      </c>
      <c r="X5" s="24">
        <f>BRPL_EOD!X5-BRPL_ISGS_exbus!X5</f>
        <v>-3.5496695823979962E-3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-3.1480730370958554E-4</v>
      </c>
      <c r="L6" s="24">
        <f>BRPL_EOD!L6-BRPL_ISGS_exbus!L6</f>
        <v>1.4878834173792654E-4</v>
      </c>
      <c r="M6" s="24">
        <f>BRPL_EOD!M6-BRPL_ISGS_exbus!M6</f>
        <v>1.1089985322314533E-3</v>
      </c>
      <c r="N6" s="24">
        <f>BRPL_EOD!N6-BRPL_ISGS_exbus!N6</f>
        <v>-3.9254570398412625E-3</v>
      </c>
      <c r="O6" s="24">
        <f>BRPL_EOD!O6-BRPL_ISGS_exbus!O6</f>
        <v>-1.7167858042910211E-3</v>
      </c>
      <c r="P6" s="24">
        <f>BRPL_EOD!P6-BRPL_ISGS_exbus!P6</f>
        <v>-2.7146196867988692E-3</v>
      </c>
      <c r="Q6" s="24">
        <f>BRPL_EOD!Q6-BRPL_ISGS_exbus!Q6</f>
        <v>-3.7524881516626252E-4</v>
      </c>
      <c r="R6" s="24">
        <f>BRPL_EOD!R6-BRPL_ISGS_exbus!R6</f>
        <v>5.7087669814190889E-3</v>
      </c>
      <c r="S6" s="24">
        <f>BRPL_EOD!S6-BRPL_ISGS_exbus!S6</f>
        <v>5.7202055800331664E-4</v>
      </c>
      <c r="T6" s="24">
        <f>BRPL_EOD!T6-BRPL_ISGS_exbus!T6</f>
        <v>0</v>
      </c>
      <c r="U6" s="24">
        <f>BRPL_EOD!U6-BRPL_ISGS_exbus!U6</f>
        <v>2.6223193236774023E-4</v>
      </c>
      <c r="V6" s="24">
        <f>BRPL_EOD!V6-BRPL_ISGS_exbus!V6</f>
        <v>5.0615986890027997E-3</v>
      </c>
      <c r="W6" s="24">
        <f>BRPL_EOD!W6-BRPL_ISGS_exbus!W6</f>
        <v>5.0964574753820102E-3</v>
      </c>
      <c r="X6" s="24">
        <f>BRPL_EOD!X6-BRPL_ISGS_exbus!X6</f>
        <v>-3.5496695823979962E-3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-3.1480730370958554E-4</v>
      </c>
      <c r="L7" s="24">
        <f>BRPL_EOD!L7-BRPL_ISGS_exbus!L7</f>
        <v>1.4878834173792654E-4</v>
      </c>
      <c r="M7" s="24">
        <f>BRPL_EOD!M7-BRPL_ISGS_exbus!M7</f>
        <v>1.1089985322314533E-3</v>
      </c>
      <c r="N7" s="24">
        <f>BRPL_EOD!N7-BRPL_ISGS_exbus!N7</f>
        <v>-3.9254570398412625E-3</v>
      </c>
      <c r="O7" s="24">
        <f>BRPL_EOD!O7-BRPL_ISGS_exbus!O7</f>
        <v>-1.7167858042910211E-3</v>
      </c>
      <c r="P7" s="24">
        <f>BRPL_EOD!P7-BRPL_ISGS_exbus!P7</f>
        <v>-2.7146196867988692E-3</v>
      </c>
      <c r="Q7" s="24">
        <f>BRPL_EOD!Q7-BRPL_ISGS_exbus!Q7</f>
        <v>-3.7524881516626252E-4</v>
      </c>
      <c r="R7" s="24">
        <f>BRPL_EOD!R7-BRPL_ISGS_exbus!R7</f>
        <v>5.7087669814190889E-3</v>
      </c>
      <c r="S7" s="24">
        <f>BRPL_EOD!S7-BRPL_ISGS_exbus!S7</f>
        <v>5.7202055800331664E-4</v>
      </c>
      <c r="T7" s="24">
        <f>BRPL_EOD!T7-BRPL_ISGS_exbus!T7</f>
        <v>0</v>
      </c>
      <c r="U7" s="24">
        <f>BRPL_EOD!U7-BRPL_ISGS_exbus!U7</f>
        <v>2.6223193236774023E-4</v>
      </c>
      <c r="V7" s="24">
        <f>BRPL_EOD!V7-BRPL_ISGS_exbus!V7</f>
        <v>-7.0446750902553035E-4</v>
      </c>
      <c r="W7" s="24">
        <f>BRPL_EOD!W7-BRPL_ISGS_exbus!W7</f>
        <v>3.0932255011144605E-3</v>
      </c>
      <c r="X7" s="24">
        <f>BRPL_EOD!X7-BRPL_ISGS_exbus!X7</f>
        <v>-2.3350193584050771E-3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-3.1480730370958554E-4</v>
      </c>
      <c r="L8" s="24">
        <f>BRPL_EOD!L8-BRPL_ISGS_exbus!L8</f>
        <v>1.4878834173792654E-4</v>
      </c>
      <c r="M8" s="24">
        <f>BRPL_EOD!M8-BRPL_ISGS_exbus!M8</f>
        <v>1.1089985322314533E-3</v>
      </c>
      <c r="N8" s="24">
        <f>BRPL_EOD!N8-BRPL_ISGS_exbus!N8</f>
        <v>-3.9254570398412625E-3</v>
      </c>
      <c r="O8" s="24">
        <f>BRPL_EOD!O8-BRPL_ISGS_exbus!O8</f>
        <v>-1.7167858042910211E-3</v>
      </c>
      <c r="P8" s="24">
        <f>BRPL_EOD!P8-BRPL_ISGS_exbus!P8</f>
        <v>-2.7146196867988692E-3</v>
      </c>
      <c r="Q8" s="24">
        <f>BRPL_EOD!Q8-BRPL_ISGS_exbus!Q8</f>
        <v>-3.7524881516626252E-4</v>
      </c>
      <c r="R8" s="24">
        <f>BRPL_EOD!R8-BRPL_ISGS_exbus!R8</f>
        <v>5.7087669814190889E-3</v>
      </c>
      <c r="S8" s="24">
        <f>BRPL_EOD!S8-BRPL_ISGS_exbus!S8</f>
        <v>5.7202055800331664E-4</v>
      </c>
      <c r="T8" s="24">
        <f>BRPL_EOD!T8-BRPL_ISGS_exbus!T8</f>
        <v>0</v>
      </c>
      <c r="U8" s="24">
        <f>BRPL_EOD!U8-BRPL_ISGS_exbus!U8</f>
        <v>2.6223193236774023E-4</v>
      </c>
      <c r="V8" s="24">
        <f>BRPL_EOD!V8-BRPL_ISGS_exbus!V8</f>
        <v>-1.1779329102443725E-3</v>
      </c>
      <c r="W8" s="24">
        <f>BRPL_EOD!W8-BRPL_ISGS_exbus!W8</f>
        <v>3.0932255011144605E-3</v>
      </c>
      <c r="X8" s="24">
        <f>BRPL_EOD!X8-BRPL_ISGS_exbus!X8</f>
        <v>-1.8228881671404906E-3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-3.1480730370958554E-4</v>
      </c>
      <c r="L9" s="24">
        <f>BRPL_EOD!L9-BRPL_ISGS_exbus!L9</f>
        <v>1.4878834173792654E-4</v>
      </c>
      <c r="M9" s="24">
        <f>BRPL_EOD!M9-BRPL_ISGS_exbus!M9</f>
        <v>1.1089985322314533E-3</v>
      </c>
      <c r="N9" s="24">
        <f>BRPL_EOD!N9-BRPL_ISGS_exbus!N9</f>
        <v>-3.9254570398412625E-3</v>
      </c>
      <c r="O9" s="24">
        <f>BRPL_EOD!O9-BRPL_ISGS_exbus!O9</f>
        <v>-1.7167858042910211E-3</v>
      </c>
      <c r="P9" s="24">
        <f>BRPL_EOD!P9-BRPL_ISGS_exbus!P9</f>
        <v>-2.7146196867988692E-3</v>
      </c>
      <c r="Q9" s="24">
        <f>BRPL_EOD!Q9-BRPL_ISGS_exbus!Q9</f>
        <v>-3.7524881516626252E-4</v>
      </c>
      <c r="R9" s="24">
        <f>BRPL_EOD!R9-BRPL_ISGS_exbus!R9</f>
        <v>5.7087669814190889E-3</v>
      </c>
      <c r="S9" s="24">
        <f>BRPL_EOD!S9-BRPL_ISGS_exbus!S9</f>
        <v>5.7202055800331664E-4</v>
      </c>
      <c r="T9" s="24">
        <f>BRPL_EOD!T9-BRPL_ISGS_exbus!T9</f>
        <v>0</v>
      </c>
      <c r="U9" s="24">
        <f>BRPL_EOD!U9-BRPL_ISGS_exbus!U9</f>
        <v>2.6223193236774023E-4</v>
      </c>
      <c r="V9" s="24">
        <f>BRPL_EOD!V9-BRPL_ISGS_exbus!V9</f>
        <v>-1.1779329102443725E-3</v>
      </c>
      <c r="W9" s="24">
        <f>BRPL_EOD!W9-BRPL_ISGS_exbus!W9</f>
        <v>3.0932255011144605E-3</v>
      </c>
      <c r="X9" s="24">
        <f>BRPL_EOD!X9-BRPL_ISGS_exbus!X9</f>
        <v>-1.8228881671404906E-3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9.7918866304667063E-3</v>
      </c>
      <c r="L10" s="24">
        <f>BRPL_EOD!L10-BRPL_ISGS_exbus!L10</f>
        <v>-6.1816862014119067E-5</v>
      </c>
      <c r="M10" s="24">
        <f>BRPL_EOD!M10-BRPL_ISGS_exbus!M10</f>
        <v>1.1089985322314533E-3</v>
      </c>
      <c r="N10" s="24">
        <f>BRPL_EOD!N10-BRPL_ISGS_exbus!N10</f>
        <v>-3.9254570398412625E-3</v>
      </c>
      <c r="O10" s="24">
        <f>BRPL_EOD!O10-BRPL_ISGS_exbus!O10</f>
        <v>-1.7167858042910211E-3</v>
      </c>
      <c r="P10" s="24">
        <f>BRPL_EOD!P10-BRPL_ISGS_exbus!P10</f>
        <v>-2.7146196867988692E-3</v>
      </c>
      <c r="Q10" s="24">
        <f>BRPL_EOD!Q10-BRPL_ISGS_exbus!Q10</f>
        <v>-2.9525617685304262E-3</v>
      </c>
      <c r="R10" s="24">
        <f>BRPL_EOD!R10-BRPL_ISGS_exbus!R10</f>
        <v>-4.1631648351643236E-3</v>
      </c>
      <c r="S10" s="24">
        <f>BRPL_EOD!S10-BRPL_ISGS_exbus!S10</f>
        <v>1.443617498596339E-3</v>
      </c>
      <c r="T10" s="24">
        <f>BRPL_EOD!T10-BRPL_ISGS_exbus!T10</f>
        <v>0</v>
      </c>
      <c r="U10" s="24">
        <f>BRPL_EOD!U10-BRPL_ISGS_exbus!U10</f>
        <v>2.6223193236774023E-4</v>
      </c>
      <c r="V10" s="24">
        <f>BRPL_EOD!V10-BRPL_ISGS_exbus!V10</f>
        <v>-1.6918669482581805E-3</v>
      </c>
      <c r="W10" s="24">
        <f>BRPL_EOD!W10-BRPL_ISGS_exbus!W10</f>
        <v>2.5417464068997475E-3</v>
      </c>
      <c r="X10" s="24">
        <f>BRPL_EOD!X10-BRPL_ISGS_exbus!X10</f>
        <v>-1.8228881671404906E-3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-7.409971871709331E-3</v>
      </c>
      <c r="L11" s="24">
        <f>BRPL_EOD!L11-BRPL_ISGS_exbus!L11</f>
        <v>3.6348635522820416E-5</v>
      </c>
      <c r="M11" s="24">
        <f>BRPL_EOD!M11-BRPL_ISGS_exbus!M11</f>
        <v>1.1089985322314533E-3</v>
      </c>
      <c r="N11" s="24">
        <f>BRPL_EOD!N11-BRPL_ISGS_exbus!N11</f>
        <v>-3.9254570398412625E-3</v>
      </c>
      <c r="O11" s="24">
        <f>BRPL_EOD!O11-BRPL_ISGS_exbus!O11</f>
        <v>-1.7167858042910211E-3</v>
      </c>
      <c r="P11" s="24">
        <f>BRPL_EOD!P11-BRPL_ISGS_exbus!P11</f>
        <v>-2.7146196867988692E-3</v>
      </c>
      <c r="Q11" s="24">
        <f>BRPL_EOD!Q11-BRPL_ISGS_exbus!Q11</f>
        <v>-4.7707746478873325E-3</v>
      </c>
      <c r="R11" s="24">
        <f>BRPL_EOD!R11-BRPL_ISGS_exbus!R11</f>
        <v>-1.3488219178086069E-3</v>
      </c>
      <c r="S11" s="24">
        <f>BRPL_EOD!S11-BRPL_ISGS_exbus!S11</f>
        <v>-1.499381615598594E-3</v>
      </c>
      <c r="T11" s="24">
        <f>BRPL_EOD!T11-BRPL_ISGS_exbus!T11</f>
        <v>0</v>
      </c>
      <c r="U11" s="24">
        <f>BRPL_EOD!U11-BRPL_ISGS_exbus!U11</f>
        <v>2.6223193236774023E-4</v>
      </c>
      <c r="V11" s="24">
        <f>BRPL_EOD!V11-BRPL_ISGS_exbus!V11</f>
        <v>1.7708958333333413E-3</v>
      </c>
      <c r="W11" s="24">
        <f>BRPL_EOD!W11-BRPL_ISGS_exbus!W11</f>
        <v>2.5417464068997475E-3</v>
      </c>
      <c r="X11" s="24">
        <f>BRPL_EOD!X11-BRPL_ISGS_exbus!X11</f>
        <v>-1.8228881671404906E-3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-7.409971871709331E-3</v>
      </c>
      <c r="L12" s="24">
        <f>BRPL_EOD!L12-BRPL_ISGS_exbus!L12</f>
        <v>3.6348635522820416E-5</v>
      </c>
      <c r="M12" s="24">
        <f>BRPL_EOD!M12-BRPL_ISGS_exbus!M12</f>
        <v>1.1089985322314533E-3</v>
      </c>
      <c r="N12" s="24">
        <f>BRPL_EOD!N12-BRPL_ISGS_exbus!N12</f>
        <v>-3.9254570398412625E-3</v>
      </c>
      <c r="O12" s="24">
        <f>BRPL_EOD!O12-BRPL_ISGS_exbus!O12</f>
        <v>-1.7167858042910211E-3</v>
      </c>
      <c r="P12" s="24">
        <f>BRPL_EOD!P12-BRPL_ISGS_exbus!P12</f>
        <v>-2.7146196867988692E-3</v>
      </c>
      <c r="Q12" s="24">
        <f>BRPL_EOD!Q12-BRPL_ISGS_exbus!Q12</f>
        <v>-4.7707746478873325E-3</v>
      </c>
      <c r="R12" s="24">
        <f>BRPL_EOD!R12-BRPL_ISGS_exbus!R12</f>
        <v>-1.3488219178086069E-3</v>
      </c>
      <c r="S12" s="24">
        <f>BRPL_EOD!S12-BRPL_ISGS_exbus!S12</f>
        <v>-1.499381615598594E-3</v>
      </c>
      <c r="T12" s="24">
        <f>BRPL_EOD!T12-BRPL_ISGS_exbus!T12</f>
        <v>0</v>
      </c>
      <c r="U12" s="24">
        <f>BRPL_EOD!U12-BRPL_ISGS_exbus!U12</f>
        <v>2.6223193236774023E-4</v>
      </c>
      <c r="V12" s="24">
        <f>BRPL_EOD!V12-BRPL_ISGS_exbus!V12</f>
        <v>1.7708958333333413E-3</v>
      </c>
      <c r="W12" s="24">
        <f>BRPL_EOD!W12-BRPL_ISGS_exbus!W12</f>
        <v>2.1668224076289988E-3</v>
      </c>
      <c r="X12" s="24">
        <f>BRPL_EOD!X12-BRPL_ISGS_exbus!X12</f>
        <v>-7.3458772578760545E-4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9.6842324694534909E-5</v>
      </c>
      <c r="L13" s="24">
        <f>BRPL_EOD!L13-BRPL_ISGS_exbus!L13</f>
        <v>3.6348635522820416E-5</v>
      </c>
      <c r="M13" s="24">
        <f>BRPL_EOD!M13-BRPL_ISGS_exbus!M13</f>
        <v>1.1089985322314533E-3</v>
      </c>
      <c r="N13" s="24">
        <f>BRPL_EOD!N13-BRPL_ISGS_exbus!N13</f>
        <v>-3.9254570398412625E-3</v>
      </c>
      <c r="O13" s="24">
        <f>BRPL_EOD!O13-BRPL_ISGS_exbus!O13</f>
        <v>-1.7167858042910211E-3</v>
      </c>
      <c r="P13" s="24">
        <f>BRPL_EOD!P13-BRPL_ISGS_exbus!P13</f>
        <v>-2.7146196867988692E-3</v>
      </c>
      <c r="Q13" s="24">
        <f>BRPL_EOD!Q13-BRPL_ISGS_exbus!Q13</f>
        <v>-4.7707746478873325E-3</v>
      </c>
      <c r="R13" s="24">
        <f>BRPL_EOD!R13-BRPL_ISGS_exbus!R13</f>
        <v>-1.3488219178086069E-3</v>
      </c>
      <c r="S13" s="24">
        <f>BRPL_EOD!S13-BRPL_ISGS_exbus!S13</f>
        <v>-1.499381615598594E-3</v>
      </c>
      <c r="T13" s="24">
        <f>BRPL_EOD!T13-BRPL_ISGS_exbus!T13</f>
        <v>0</v>
      </c>
      <c r="U13" s="24">
        <f>BRPL_EOD!U13-BRPL_ISGS_exbus!U13</f>
        <v>2.6223193236774023E-4</v>
      </c>
      <c r="V13" s="24">
        <f>BRPL_EOD!V13-BRPL_ISGS_exbus!V13</f>
        <v>5.6301202312130094E-3</v>
      </c>
      <c r="W13" s="24">
        <f>BRPL_EOD!W13-BRPL_ISGS_exbus!W13</f>
        <v>2.1668224076289988E-3</v>
      </c>
      <c r="X13" s="24">
        <f>BRPL_EOD!X13-BRPL_ISGS_exbus!X13</f>
        <v>-7.3458772578760545E-4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9.6842324694534909E-5</v>
      </c>
      <c r="L14" s="24">
        <f>BRPL_EOD!L14-BRPL_ISGS_exbus!L14</f>
        <v>3.6348635522820416E-5</v>
      </c>
      <c r="M14" s="24">
        <f>BRPL_EOD!M14-BRPL_ISGS_exbus!M14</f>
        <v>1.1089985322314533E-3</v>
      </c>
      <c r="N14" s="24">
        <f>BRPL_EOD!N14-BRPL_ISGS_exbus!N14</f>
        <v>-3.9254570398412625E-3</v>
      </c>
      <c r="O14" s="24">
        <f>BRPL_EOD!O14-BRPL_ISGS_exbus!O14</f>
        <v>-1.7167858042910211E-3</v>
      </c>
      <c r="P14" s="24">
        <f>BRPL_EOD!P14-BRPL_ISGS_exbus!P14</f>
        <v>-2.7146196867988692E-3</v>
      </c>
      <c r="Q14" s="24">
        <f>BRPL_EOD!Q14-BRPL_ISGS_exbus!Q14</f>
        <v>-4.7707746478873325E-3</v>
      </c>
      <c r="R14" s="24">
        <f>BRPL_EOD!R14-BRPL_ISGS_exbus!R14</f>
        <v>-1.3488219178086069E-3</v>
      </c>
      <c r="S14" s="24">
        <f>BRPL_EOD!S14-BRPL_ISGS_exbus!S14</f>
        <v>-1.499381615598594E-3</v>
      </c>
      <c r="T14" s="24">
        <f>BRPL_EOD!T14-BRPL_ISGS_exbus!T14</f>
        <v>0</v>
      </c>
      <c r="U14" s="24">
        <f>BRPL_EOD!U14-BRPL_ISGS_exbus!U14</f>
        <v>2.6223193236774023E-4</v>
      </c>
      <c r="V14" s="24">
        <f>BRPL_EOD!V14-BRPL_ISGS_exbus!V14</f>
        <v>5.6301202312130094E-3</v>
      </c>
      <c r="W14" s="24">
        <f>BRPL_EOD!W14-BRPL_ISGS_exbus!W14</f>
        <v>2.1668224076289988E-3</v>
      </c>
      <c r="X14" s="24">
        <f>BRPL_EOD!X14-BRPL_ISGS_exbus!X14</f>
        <v>-7.3458772578760545E-4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9.6842324694534909E-5</v>
      </c>
      <c r="L15" s="24">
        <f>BRPL_EOD!L15-BRPL_ISGS_exbus!L15</f>
        <v>3.6348635522820416E-5</v>
      </c>
      <c r="M15" s="24">
        <f>BRPL_EOD!M15-BRPL_ISGS_exbus!M15</f>
        <v>1.1089985322314533E-3</v>
      </c>
      <c r="N15" s="24">
        <f>BRPL_EOD!N15-BRPL_ISGS_exbus!N15</f>
        <v>-3.9254570398412625E-3</v>
      </c>
      <c r="O15" s="24">
        <f>BRPL_EOD!O15-BRPL_ISGS_exbus!O15</f>
        <v>-1.7167858042910211E-3</v>
      </c>
      <c r="P15" s="24">
        <f>BRPL_EOD!P15-BRPL_ISGS_exbus!P15</f>
        <v>-2.7146196867988692E-3</v>
      </c>
      <c r="Q15" s="24">
        <f>BRPL_EOD!Q15-BRPL_ISGS_exbus!Q15</f>
        <v>-4.7707746478873325E-3</v>
      </c>
      <c r="R15" s="24">
        <f>BRPL_EOD!R15-BRPL_ISGS_exbus!R15</f>
        <v>-1.3488219178086069E-3</v>
      </c>
      <c r="S15" s="24">
        <f>BRPL_EOD!S15-BRPL_ISGS_exbus!S15</f>
        <v>-1.499381615598594E-3</v>
      </c>
      <c r="T15" s="24">
        <f>BRPL_EOD!T15-BRPL_ISGS_exbus!T15</f>
        <v>0</v>
      </c>
      <c r="U15" s="24">
        <f>BRPL_EOD!U15-BRPL_ISGS_exbus!U15</f>
        <v>2.6223193236774023E-4</v>
      </c>
      <c r="V15" s="24">
        <f>BRPL_EOD!V15-BRPL_ISGS_exbus!V15</f>
        <v>1.6237126303586535E-3</v>
      </c>
      <c r="W15" s="24">
        <f>BRPL_EOD!W15-BRPL_ISGS_exbus!W15</f>
        <v>2.1668224076289988E-3</v>
      </c>
      <c r="X15" s="24">
        <f>BRPL_EOD!X15-BRPL_ISGS_exbus!X15</f>
        <v>-7.3458772578760545E-4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9.6842324694534909E-5</v>
      </c>
      <c r="L16" s="24">
        <f>BRPL_EOD!L16-BRPL_ISGS_exbus!L16</f>
        <v>3.6348635522820416E-5</v>
      </c>
      <c r="M16" s="24">
        <f>BRPL_EOD!M16-BRPL_ISGS_exbus!M16</f>
        <v>1.1089985322314533E-3</v>
      </c>
      <c r="N16" s="24">
        <f>BRPL_EOD!N16-BRPL_ISGS_exbus!N16</f>
        <v>-3.9254570398412625E-3</v>
      </c>
      <c r="O16" s="24">
        <f>BRPL_EOD!O16-BRPL_ISGS_exbus!O16</f>
        <v>-1.7167858042910211E-3</v>
      </c>
      <c r="P16" s="24">
        <f>BRPL_EOD!P16-BRPL_ISGS_exbus!P16</f>
        <v>-2.7146196867988692E-3</v>
      </c>
      <c r="Q16" s="24">
        <f>BRPL_EOD!Q16-BRPL_ISGS_exbus!Q16</f>
        <v>-4.7707746478873325E-3</v>
      </c>
      <c r="R16" s="24">
        <f>BRPL_EOD!R16-BRPL_ISGS_exbus!R16</f>
        <v>-1.3488219178086069E-3</v>
      </c>
      <c r="S16" s="24">
        <f>BRPL_EOD!S16-BRPL_ISGS_exbus!S16</f>
        <v>-1.499381615598594E-3</v>
      </c>
      <c r="T16" s="24">
        <f>BRPL_EOD!T16-BRPL_ISGS_exbus!T16</f>
        <v>0</v>
      </c>
      <c r="U16" s="24">
        <f>BRPL_EOD!U16-BRPL_ISGS_exbus!U16</f>
        <v>2.6223193236774023E-4</v>
      </c>
      <c r="V16" s="24">
        <f>BRPL_EOD!V16-BRPL_ISGS_exbus!V16</f>
        <v>1.6237126303586535E-3</v>
      </c>
      <c r="W16" s="24">
        <f>BRPL_EOD!W16-BRPL_ISGS_exbus!W16</f>
        <v>2.1668224076289988E-3</v>
      </c>
      <c r="X16" s="24">
        <f>BRPL_EOD!X16-BRPL_ISGS_exbus!X16</f>
        <v>-7.3458772578760545E-4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9.6842324694534909E-5</v>
      </c>
      <c r="L17" s="24">
        <f>BRPL_EOD!L17-BRPL_ISGS_exbus!L17</f>
        <v>3.6348635522820416E-5</v>
      </c>
      <c r="M17" s="24">
        <f>BRPL_EOD!M17-BRPL_ISGS_exbus!M17</f>
        <v>1.1089985322314533E-3</v>
      </c>
      <c r="N17" s="24">
        <f>BRPL_EOD!N17-BRPL_ISGS_exbus!N17</f>
        <v>-3.9254570398412625E-3</v>
      </c>
      <c r="O17" s="24">
        <f>BRPL_EOD!O17-BRPL_ISGS_exbus!O17</f>
        <v>-1.7167858042910211E-3</v>
      </c>
      <c r="P17" s="24">
        <f>BRPL_EOD!P17-BRPL_ISGS_exbus!P17</f>
        <v>-2.7146196867988692E-3</v>
      </c>
      <c r="Q17" s="24">
        <f>BRPL_EOD!Q17-BRPL_ISGS_exbus!Q17</f>
        <v>-4.7707746478873325E-3</v>
      </c>
      <c r="R17" s="24">
        <f>BRPL_EOD!R17-BRPL_ISGS_exbus!R17</f>
        <v>-1.3488219178086069E-3</v>
      </c>
      <c r="S17" s="24">
        <f>BRPL_EOD!S17-BRPL_ISGS_exbus!S17</f>
        <v>-1.499381615598594E-3</v>
      </c>
      <c r="T17" s="24">
        <f>BRPL_EOD!T17-BRPL_ISGS_exbus!T17</f>
        <v>0</v>
      </c>
      <c r="U17" s="24">
        <f>BRPL_EOD!U17-BRPL_ISGS_exbus!U17</f>
        <v>2.6223193236774023E-4</v>
      </c>
      <c r="V17" s="24">
        <f>BRPL_EOD!V17-BRPL_ISGS_exbus!V17</f>
        <v>1.6237126303586535E-3</v>
      </c>
      <c r="W17" s="24">
        <f>BRPL_EOD!W17-BRPL_ISGS_exbus!W17</f>
        <v>2.1668224076289988E-3</v>
      </c>
      <c r="X17" s="24">
        <f>BRPL_EOD!X17-BRPL_ISGS_exbus!X17</f>
        <v>-7.3458772578760545E-4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9.6842324694534909E-5</v>
      </c>
      <c r="L18" s="24">
        <f>BRPL_EOD!L18-BRPL_ISGS_exbus!L18</f>
        <v>3.6348635522820416E-5</v>
      </c>
      <c r="M18" s="24">
        <f>BRPL_EOD!M18-BRPL_ISGS_exbus!M18</f>
        <v>1.1089985322314533E-3</v>
      </c>
      <c r="N18" s="24">
        <f>BRPL_EOD!N18-BRPL_ISGS_exbus!N18</f>
        <v>-3.9254570398412625E-3</v>
      </c>
      <c r="O18" s="24">
        <f>BRPL_EOD!O18-BRPL_ISGS_exbus!O18</f>
        <v>-1.7167858042910211E-3</v>
      </c>
      <c r="P18" s="24">
        <f>BRPL_EOD!P18-BRPL_ISGS_exbus!P18</f>
        <v>-2.7146196867988692E-3</v>
      </c>
      <c r="Q18" s="24">
        <f>BRPL_EOD!Q18-BRPL_ISGS_exbus!Q18</f>
        <v>-4.7707746478873325E-3</v>
      </c>
      <c r="R18" s="24">
        <f>BRPL_EOD!R18-BRPL_ISGS_exbus!R18</f>
        <v>-1.3488219178086069E-3</v>
      </c>
      <c r="S18" s="24">
        <f>BRPL_EOD!S18-BRPL_ISGS_exbus!S18</f>
        <v>-1.499381615598594E-3</v>
      </c>
      <c r="T18" s="24">
        <f>BRPL_EOD!T18-BRPL_ISGS_exbus!T18</f>
        <v>0</v>
      </c>
      <c r="U18" s="24">
        <f>BRPL_EOD!U18-BRPL_ISGS_exbus!U18</f>
        <v>2.6223193236774023E-4</v>
      </c>
      <c r="V18" s="24">
        <f>BRPL_EOD!V18-BRPL_ISGS_exbus!V18</f>
        <v>1.6237126303586535E-3</v>
      </c>
      <c r="W18" s="24">
        <f>BRPL_EOD!W18-BRPL_ISGS_exbus!W18</f>
        <v>2.1668224076289988E-3</v>
      </c>
      <c r="X18" s="24">
        <f>BRPL_EOD!X18-BRPL_ISGS_exbus!X18</f>
        <v>-7.3458772578760545E-4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9.6842324694534909E-5</v>
      </c>
      <c r="L19" s="24">
        <f>BRPL_EOD!L19-BRPL_ISGS_exbus!L19</f>
        <v>3.6348635522820416E-5</v>
      </c>
      <c r="M19" s="24">
        <f>BRPL_EOD!M19-BRPL_ISGS_exbus!M19</f>
        <v>1.1089985322314533E-3</v>
      </c>
      <c r="N19" s="24">
        <f>BRPL_EOD!N19-BRPL_ISGS_exbus!N19</f>
        <v>-3.9254570398412625E-3</v>
      </c>
      <c r="O19" s="24">
        <f>BRPL_EOD!O19-BRPL_ISGS_exbus!O19</f>
        <v>-1.7167858042910211E-3</v>
      </c>
      <c r="P19" s="24">
        <f>BRPL_EOD!P19-BRPL_ISGS_exbus!P19</f>
        <v>-2.7146196867988692E-3</v>
      </c>
      <c r="Q19" s="24">
        <f>BRPL_EOD!Q19-BRPL_ISGS_exbus!Q19</f>
        <v>-4.7707746478873325E-3</v>
      </c>
      <c r="R19" s="24">
        <f>BRPL_EOD!R19-BRPL_ISGS_exbus!R19</f>
        <v>-1.3488219178086069E-3</v>
      </c>
      <c r="S19" s="24">
        <f>BRPL_EOD!S19-BRPL_ISGS_exbus!S19</f>
        <v>-1.499381615598594E-3</v>
      </c>
      <c r="T19" s="24">
        <f>BRPL_EOD!T19-BRPL_ISGS_exbus!T19</f>
        <v>0</v>
      </c>
      <c r="U19" s="24">
        <f>BRPL_EOD!U19-BRPL_ISGS_exbus!U19</f>
        <v>2.6223193236774023E-4</v>
      </c>
      <c r="V19" s="24">
        <f>BRPL_EOD!V19-BRPL_ISGS_exbus!V19</f>
        <v>1.6237126303586535E-3</v>
      </c>
      <c r="W19" s="24">
        <f>BRPL_EOD!W19-BRPL_ISGS_exbus!W19</f>
        <v>2.1668224076289988E-3</v>
      </c>
      <c r="X19" s="24">
        <f>BRPL_EOD!X19-BRPL_ISGS_exbus!X19</f>
        <v>-7.3458772578760545E-4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9.6842324694534909E-5</v>
      </c>
      <c r="L20" s="24">
        <f>BRPL_EOD!L20-BRPL_ISGS_exbus!L20</f>
        <v>3.6348635522820416E-5</v>
      </c>
      <c r="M20" s="24">
        <f>BRPL_EOD!M20-BRPL_ISGS_exbus!M20</f>
        <v>1.1089985322314533E-3</v>
      </c>
      <c r="N20" s="24">
        <f>BRPL_EOD!N20-BRPL_ISGS_exbus!N20</f>
        <v>-3.9254570398412625E-3</v>
      </c>
      <c r="O20" s="24">
        <f>BRPL_EOD!O20-BRPL_ISGS_exbus!O20</f>
        <v>-1.7167858042910211E-3</v>
      </c>
      <c r="P20" s="24">
        <f>BRPL_EOD!P20-BRPL_ISGS_exbus!P20</f>
        <v>-2.7146196867988692E-3</v>
      </c>
      <c r="Q20" s="24">
        <f>BRPL_EOD!Q20-BRPL_ISGS_exbus!Q20</f>
        <v>-4.7707746478873325E-3</v>
      </c>
      <c r="R20" s="24">
        <f>BRPL_EOD!R20-BRPL_ISGS_exbus!R20</f>
        <v>-1.3488219178086069E-3</v>
      </c>
      <c r="S20" s="24">
        <f>BRPL_EOD!S20-BRPL_ISGS_exbus!S20</f>
        <v>-1.499381615598594E-3</v>
      </c>
      <c r="T20" s="24">
        <f>BRPL_EOD!T20-BRPL_ISGS_exbus!T20</f>
        <v>0</v>
      </c>
      <c r="U20" s="24">
        <f>BRPL_EOD!U20-BRPL_ISGS_exbus!U20</f>
        <v>2.6223193236774023E-4</v>
      </c>
      <c r="V20" s="24">
        <f>BRPL_EOD!V20-BRPL_ISGS_exbus!V20</f>
        <v>1.6237126303586535E-3</v>
      </c>
      <c r="W20" s="24">
        <f>BRPL_EOD!W20-BRPL_ISGS_exbus!W20</f>
        <v>2.1668224076289988E-3</v>
      </c>
      <c r="X20" s="24">
        <f>BRPL_EOD!X20-BRPL_ISGS_exbus!X20</f>
        <v>-7.3458772578760545E-4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9.6842324694534909E-5</v>
      </c>
      <c r="L21" s="24">
        <f>BRPL_EOD!L21-BRPL_ISGS_exbus!L21</f>
        <v>3.6348635522820416E-5</v>
      </c>
      <c r="M21" s="24">
        <f>BRPL_EOD!M21-BRPL_ISGS_exbus!M21</f>
        <v>1.1089985322314533E-3</v>
      </c>
      <c r="N21" s="24">
        <f>BRPL_EOD!N21-BRPL_ISGS_exbus!N21</f>
        <v>-3.9254570398412625E-3</v>
      </c>
      <c r="O21" s="24">
        <f>BRPL_EOD!O21-BRPL_ISGS_exbus!O21</f>
        <v>-1.7167858042910211E-3</v>
      </c>
      <c r="P21" s="24">
        <f>BRPL_EOD!P21-BRPL_ISGS_exbus!P21</f>
        <v>-2.7146196867988692E-3</v>
      </c>
      <c r="Q21" s="24">
        <f>BRPL_EOD!Q21-BRPL_ISGS_exbus!Q21</f>
        <v>-4.7707746478873325E-3</v>
      </c>
      <c r="R21" s="24">
        <f>BRPL_EOD!R21-BRPL_ISGS_exbus!R21</f>
        <v>-1.3488219178086069E-3</v>
      </c>
      <c r="S21" s="24">
        <f>BRPL_EOD!S21-BRPL_ISGS_exbus!S21</f>
        <v>-1.499381615598594E-3</v>
      </c>
      <c r="T21" s="24">
        <f>BRPL_EOD!T21-BRPL_ISGS_exbus!T21</f>
        <v>0</v>
      </c>
      <c r="U21" s="24">
        <f>BRPL_EOD!U21-BRPL_ISGS_exbus!U21</f>
        <v>2.6223193236774023E-4</v>
      </c>
      <c r="V21" s="24">
        <f>BRPL_EOD!V21-BRPL_ISGS_exbus!V21</f>
        <v>1.6237126303586535E-3</v>
      </c>
      <c r="W21" s="24">
        <f>BRPL_EOD!W21-BRPL_ISGS_exbus!W21</f>
        <v>2.1668224076289988E-3</v>
      </c>
      <c r="X21" s="24">
        <f>BRPL_EOD!X21-BRPL_ISGS_exbus!X21</f>
        <v>-7.3458772578760545E-4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9.6842324694534909E-5</v>
      </c>
      <c r="L22" s="24">
        <f>BRPL_EOD!L22-BRPL_ISGS_exbus!L22</f>
        <v>3.6348635522820416E-5</v>
      </c>
      <c r="M22" s="24">
        <f>BRPL_EOD!M22-BRPL_ISGS_exbus!M22</f>
        <v>1.1089985322314533E-3</v>
      </c>
      <c r="N22" s="24">
        <f>BRPL_EOD!N22-BRPL_ISGS_exbus!N22</f>
        <v>-3.9254570398412625E-3</v>
      </c>
      <c r="O22" s="24">
        <f>BRPL_EOD!O22-BRPL_ISGS_exbus!O22</f>
        <v>-1.7167858042910211E-3</v>
      </c>
      <c r="P22" s="24">
        <f>BRPL_EOD!P22-BRPL_ISGS_exbus!P22</f>
        <v>-2.7146196867988692E-3</v>
      </c>
      <c r="Q22" s="24">
        <f>BRPL_EOD!Q22-BRPL_ISGS_exbus!Q22</f>
        <v>-4.7707746478873325E-3</v>
      </c>
      <c r="R22" s="24">
        <f>BRPL_EOD!R22-BRPL_ISGS_exbus!R22</f>
        <v>-1.3488219178086069E-3</v>
      </c>
      <c r="S22" s="24">
        <f>BRPL_EOD!S22-BRPL_ISGS_exbus!S22</f>
        <v>-1.499381615598594E-3</v>
      </c>
      <c r="T22" s="24">
        <f>BRPL_EOD!T22-BRPL_ISGS_exbus!T22</f>
        <v>0</v>
      </c>
      <c r="U22" s="24">
        <f>BRPL_EOD!U22-BRPL_ISGS_exbus!U22</f>
        <v>2.6223193236774023E-4</v>
      </c>
      <c r="V22" s="24">
        <f>BRPL_EOD!V22-BRPL_ISGS_exbus!V22</f>
        <v>1.6237126303586535E-3</v>
      </c>
      <c r="W22" s="24">
        <f>BRPL_EOD!W22-BRPL_ISGS_exbus!W22</f>
        <v>2.1668224076289988E-3</v>
      </c>
      <c r="X22" s="24">
        <f>BRPL_EOD!X22-BRPL_ISGS_exbus!X22</f>
        <v>-7.3458772578760545E-4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9.6842324694534909E-5</v>
      </c>
      <c r="L23" s="24">
        <f>BRPL_EOD!L23-BRPL_ISGS_exbus!L23</f>
        <v>-6.1816862014119067E-5</v>
      </c>
      <c r="M23" s="24">
        <f>BRPL_EOD!M23-BRPL_ISGS_exbus!M23</f>
        <v>1.1089985322314533E-3</v>
      </c>
      <c r="N23" s="24">
        <f>BRPL_EOD!N23-BRPL_ISGS_exbus!N23</f>
        <v>-3.9254570398412625E-3</v>
      </c>
      <c r="O23" s="24">
        <f>BRPL_EOD!O23-BRPL_ISGS_exbus!O23</f>
        <v>-1.7167858042910211E-3</v>
      </c>
      <c r="P23" s="24">
        <f>BRPL_EOD!P23-BRPL_ISGS_exbus!P23</f>
        <v>-2.7146196867988692E-3</v>
      </c>
      <c r="Q23" s="24">
        <f>BRPL_EOD!Q23-BRPL_ISGS_exbus!Q23</f>
        <v>-2.9525617685304262E-3</v>
      </c>
      <c r="R23" s="24">
        <f>BRPL_EOD!R23-BRPL_ISGS_exbus!R23</f>
        <v>3.8964280094413439E-3</v>
      </c>
      <c r="S23" s="24">
        <f>BRPL_EOD!S23-BRPL_ISGS_exbus!S23</f>
        <v>1.443617498596339E-3</v>
      </c>
      <c r="T23" s="24">
        <f>BRPL_EOD!T23-BRPL_ISGS_exbus!T23</f>
        <v>0</v>
      </c>
      <c r="U23" s="24">
        <f>BRPL_EOD!U23-BRPL_ISGS_exbus!U23</f>
        <v>2.6223193236774023E-4</v>
      </c>
      <c r="V23" s="24">
        <f>BRPL_EOD!V23-BRPL_ISGS_exbus!V23</f>
        <v>-1.2881842105261221E-3</v>
      </c>
      <c r="W23" s="24">
        <f>BRPL_EOD!W23-BRPL_ISGS_exbus!W23</f>
        <v>8.3494658310812042E-4</v>
      </c>
      <c r="X23" s="24">
        <f>BRPL_EOD!X23-BRPL_ISGS_exbus!X23</f>
        <v>4.5555214099195496E-3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9.6842324694534909E-5</v>
      </c>
      <c r="L24" s="24">
        <f>BRPL_EOD!L24-BRPL_ISGS_exbus!L24</f>
        <v>-6.1816862014119067E-5</v>
      </c>
      <c r="M24" s="24">
        <f>BRPL_EOD!M24-BRPL_ISGS_exbus!M24</f>
        <v>1.1089985322314533E-3</v>
      </c>
      <c r="N24" s="24">
        <f>BRPL_EOD!N24-BRPL_ISGS_exbus!N24</f>
        <v>-3.9254570398412625E-3</v>
      </c>
      <c r="O24" s="24">
        <f>BRPL_EOD!O24-BRPL_ISGS_exbus!O24</f>
        <v>-1.7167858042910211E-3</v>
      </c>
      <c r="P24" s="24">
        <f>BRPL_EOD!P24-BRPL_ISGS_exbus!P24</f>
        <v>-2.7146196867988692E-3</v>
      </c>
      <c r="Q24" s="24">
        <f>BRPL_EOD!Q24-BRPL_ISGS_exbus!Q24</f>
        <v>-2.9525617685304262E-3</v>
      </c>
      <c r="R24" s="24">
        <f>BRPL_EOD!R24-BRPL_ISGS_exbus!R24</f>
        <v>5.4862155227706211E-3</v>
      </c>
      <c r="S24" s="24">
        <f>BRPL_EOD!S24-BRPL_ISGS_exbus!S24</f>
        <v>1.443617498596339E-3</v>
      </c>
      <c r="T24" s="24">
        <f>BRPL_EOD!T24-BRPL_ISGS_exbus!T24</f>
        <v>0</v>
      </c>
      <c r="U24" s="24">
        <f>BRPL_EOD!U24-BRPL_ISGS_exbus!U24</f>
        <v>2.6223193236774023E-4</v>
      </c>
      <c r="V24" s="24">
        <f>BRPL_EOD!V24-BRPL_ISGS_exbus!V24</f>
        <v>5.0615986890027997E-3</v>
      </c>
      <c r="W24" s="24">
        <f>BRPL_EOD!W24-BRPL_ISGS_exbus!W24</f>
        <v>2.8905649350647877E-3</v>
      </c>
      <c r="X24" s="24">
        <f>BRPL_EOD!X24-BRPL_ISGS_exbus!X24</f>
        <v>2.3756774055527785E-5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9.7659801554073056E-5</v>
      </c>
      <c r="L25" s="24">
        <f>BRPL_EOD!L25-BRPL_ISGS_exbus!L25</f>
        <v>1.5759325681496961E-4</v>
      </c>
      <c r="M25" s="24">
        <f>BRPL_EOD!M25-BRPL_ISGS_exbus!M25</f>
        <v>1.1089985322314533E-3</v>
      </c>
      <c r="N25" s="24">
        <f>BRPL_EOD!N25-BRPL_ISGS_exbus!N25</f>
        <v>-3.9254570398412625E-3</v>
      </c>
      <c r="O25" s="24">
        <f>BRPL_EOD!O25-BRPL_ISGS_exbus!O25</f>
        <v>-1.7167858042910211E-3</v>
      </c>
      <c r="P25" s="24">
        <f>BRPL_EOD!P25-BRPL_ISGS_exbus!P25</f>
        <v>-2.7146196867988692E-3</v>
      </c>
      <c r="Q25" s="24">
        <f>BRPL_EOD!Q25-BRPL_ISGS_exbus!Q25</f>
        <v>-2.9525617685304262E-3</v>
      </c>
      <c r="R25" s="24">
        <f>BRPL_EOD!R25-BRPL_ISGS_exbus!R25</f>
        <v>5.7087669814190889E-3</v>
      </c>
      <c r="S25" s="24">
        <f>BRPL_EOD!S25-BRPL_ISGS_exbus!S25</f>
        <v>1.443617498596339E-3</v>
      </c>
      <c r="T25" s="24">
        <f>BRPL_EOD!T25-BRPL_ISGS_exbus!T25</f>
        <v>0</v>
      </c>
      <c r="U25" s="24">
        <f>BRPL_EOD!U25-BRPL_ISGS_exbus!U25</f>
        <v>2.6223193236774023E-4</v>
      </c>
      <c r="V25" s="24">
        <f>BRPL_EOD!V25-BRPL_ISGS_exbus!V25</f>
        <v>5.0615986890027997E-3</v>
      </c>
      <c r="W25" s="24">
        <f>BRPL_EOD!W25-BRPL_ISGS_exbus!W25</f>
        <v>5.0964574753820102E-3</v>
      </c>
      <c r="X25" s="24">
        <f>BRPL_EOD!X25-BRPL_ISGS_exbus!X25</f>
        <v>-3.5496695823979962E-3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9.7659801554073056E-5</v>
      </c>
      <c r="L26" s="24">
        <f>BRPL_EOD!L26-BRPL_ISGS_exbus!L26</f>
        <v>1.5759325681496961E-4</v>
      </c>
      <c r="M26" s="24">
        <f>BRPL_EOD!M26-BRPL_ISGS_exbus!M26</f>
        <v>1.1089985322314533E-3</v>
      </c>
      <c r="N26" s="24">
        <f>BRPL_EOD!N26-BRPL_ISGS_exbus!N26</f>
        <v>-3.9254570398412625E-3</v>
      </c>
      <c r="O26" s="24">
        <f>BRPL_EOD!O26-BRPL_ISGS_exbus!O26</f>
        <v>-1.7167858042910211E-3</v>
      </c>
      <c r="P26" s="24">
        <f>BRPL_EOD!P26-BRPL_ISGS_exbus!P26</f>
        <v>-2.7146196867988692E-3</v>
      </c>
      <c r="Q26" s="24">
        <f>BRPL_EOD!Q26-BRPL_ISGS_exbus!Q26</f>
        <v>-2.9525617685304262E-3</v>
      </c>
      <c r="R26" s="24">
        <f>BRPL_EOD!R26-BRPL_ISGS_exbus!R26</f>
        <v>9.2442916972821365E-3</v>
      </c>
      <c r="S26" s="24">
        <f>BRPL_EOD!S26-BRPL_ISGS_exbus!S26</f>
        <v>1.443617498596339E-3</v>
      </c>
      <c r="T26" s="24">
        <f>BRPL_EOD!T26-BRPL_ISGS_exbus!T26</f>
        <v>0</v>
      </c>
      <c r="U26" s="24">
        <f>BRPL_EOD!U26-BRPL_ISGS_exbus!U26</f>
        <v>2.6223193236774023E-4</v>
      </c>
      <c r="V26" s="24">
        <f>BRPL_EOD!V26-BRPL_ISGS_exbus!V26</f>
        <v>5.0615986890027997E-3</v>
      </c>
      <c r="W26" s="24">
        <f>BRPL_EOD!W26-BRPL_ISGS_exbus!W26</f>
        <v>5.0964574753820102E-3</v>
      </c>
      <c r="X26" s="24">
        <f>BRPL_EOD!X26-BRPL_ISGS_exbus!X26</f>
        <v>-3.5496695823979962E-3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5.2864592341279604E-3</v>
      </c>
      <c r="L27" s="24">
        <f>BRPL_EOD!L27-BRPL_ISGS_exbus!L27</f>
        <v>-6.4344405593885767E-5</v>
      </c>
      <c r="M27" s="24">
        <f>BRPL_EOD!M27-BRPL_ISGS_exbus!M27</f>
        <v>1.1089985322314533E-3</v>
      </c>
      <c r="N27" s="24">
        <f>BRPL_EOD!N27-BRPL_ISGS_exbus!N27</f>
        <v>-3.9254570398412625E-3</v>
      </c>
      <c r="O27" s="24">
        <f>BRPL_EOD!O27-BRPL_ISGS_exbus!O27</f>
        <v>-1.7167858042910211E-3</v>
      </c>
      <c r="P27" s="24">
        <f>BRPL_EOD!P27-BRPL_ISGS_exbus!P27</f>
        <v>-2.7146196867988692E-3</v>
      </c>
      <c r="Q27" s="24">
        <f>BRPL_EOD!Q27-BRPL_ISGS_exbus!Q27</f>
        <v>-7.5123905325451545E-3</v>
      </c>
      <c r="R27" s="24">
        <f>BRPL_EOD!R27-BRPL_ISGS_exbus!R27</f>
        <v>4.994240420092666E-3</v>
      </c>
      <c r="S27" s="24">
        <f>BRPL_EOD!S27-BRPL_ISGS_exbus!S27</f>
        <v>-6.4859565667063634E-4</v>
      </c>
      <c r="T27" s="24">
        <f>BRPL_EOD!T27-BRPL_ISGS_exbus!T27</f>
        <v>0</v>
      </c>
      <c r="U27" s="24">
        <f>BRPL_EOD!U27-BRPL_ISGS_exbus!U27</f>
        <v>2.6223193236774023E-4</v>
      </c>
      <c r="V27" s="24">
        <f>BRPL_EOD!V27-BRPL_ISGS_exbus!V27</f>
        <v>4.2275543478265121E-4</v>
      </c>
      <c r="W27" s="24">
        <f>BRPL_EOD!W27-BRPL_ISGS_exbus!W27</f>
        <v>5.0964574753820102E-3</v>
      </c>
      <c r="X27" s="24">
        <f>BRPL_EOD!X27-BRPL_ISGS_exbus!X27</f>
        <v>-3.5496695823979962E-3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-7.397838948008939E-4</v>
      </c>
      <c r="L28" s="24">
        <f>BRPL_EOD!L28-BRPL_ISGS_exbus!L28</f>
        <v>3.9895719176286093E-5</v>
      </c>
      <c r="M28" s="24">
        <f>BRPL_EOD!M28-BRPL_ISGS_exbus!M28</f>
        <v>1.1089985322314533E-3</v>
      </c>
      <c r="N28" s="24">
        <f>BRPL_EOD!N28-BRPL_ISGS_exbus!N28</f>
        <v>-3.9254570398412625E-3</v>
      </c>
      <c r="O28" s="24">
        <f>BRPL_EOD!O28-BRPL_ISGS_exbus!O28</f>
        <v>-1.7167858042910211E-3</v>
      </c>
      <c r="P28" s="24">
        <f>BRPL_EOD!P28-BRPL_ISGS_exbus!P28</f>
        <v>-2.7146196867988692E-3</v>
      </c>
      <c r="Q28" s="24">
        <f>BRPL_EOD!Q28-BRPL_ISGS_exbus!Q28</f>
        <v>-7.5123905325451545E-3</v>
      </c>
      <c r="R28" s="24">
        <f>BRPL_EOD!R28-BRPL_ISGS_exbus!R28</f>
        <v>4.994240420092666E-3</v>
      </c>
      <c r="S28" s="24">
        <f>BRPL_EOD!S28-BRPL_ISGS_exbus!S28</f>
        <v>-6.4859565667063634E-4</v>
      </c>
      <c r="T28" s="24">
        <f>BRPL_EOD!T28-BRPL_ISGS_exbus!T28</f>
        <v>0</v>
      </c>
      <c r="U28" s="24">
        <f>BRPL_EOD!U28-BRPL_ISGS_exbus!U28</f>
        <v>2.6223193236774023E-4</v>
      </c>
      <c r="V28" s="24">
        <f>BRPL_EOD!V28-BRPL_ISGS_exbus!V28</f>
        <v>4.2275543478265121E-4</v>
      </c>
      <c r="W28" s="24">
        <f>BRPL_EOD!W28-BRPL_ISGS_exbus!W28</f>
        <v>4.2834115205003798E-3</v>
      </c>
      <c r="X28" s="24">
        <f>BRPL_EOD!X28-BRPL_ISGS_exbus!X28</f>
        <v>-2.0710240796688595E-3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-1.4650110750835665E-3</v>
      </c>
      <c r="L29" s="24">
        <f>BRPL_EOD!L29-BRPL_ISGS_exbus!L29</f>
        <v>1.059696017513545E-5</v>
      </c>
      <c r="M29" s="24">
        <f>BRPL_EOD!M29-BRPL_ISGS_exbus!M29</f>
        <v>1.1089985322314533E-3</v>
      </c>
      <c r="N29" s="24">
        <f>BRPL_EOD!N29-BRPL_ISGS_exbus!N29</f>
        <v>-3.9254570398412625E-3</v>
      </c>
      <c r="O29" s="24">
        <f>BRPL_EOD!O29-BRPL_ISGS_exbus!O29</f>
        <v>-1.7167858042910211E-3</v>
      </c>
      <c r="P29" s="24">
        <f>BRPL_EOD!P29-BRPL_ISGS_exbus!P29</f>
        <v>-2.7146196867988692E-3</v>
      </c>
      <c r="Q29" s="24">
        <f>BRPL_EOD!Q29-BRPL_ISGS_exbus!Q29</f>
        <v>-1.3421685714289922E-3</v>
      </c>
      <c r="R29" s="24">
        <f>BRPL_EOD!R29-BRPL_ISGS_exbus!R29</f>
        <v>4.6083742408917772E-3</v>
      </c>
      <c r="S29" s="24">
        <f>BRPL_EOD!S29-BRPL_ISGS_exbus!S29</f>
        <v>6.5524879065890218E-3</v>
      </c>
      <c r="T29" s="24">
        <f>BRPL_EOD!T29-BRPL_ISGS_exbus!T29</f>
        <v>0</v>
      </c>
      <c r="U29" s="24">
        <f>BRPL_EOD!U29-BRPL_ISGS_exbus!U29</f>
        <v>2.6223193236774023E-4</v>
      </c>
      <c r="V29" s="24">
        <f>BRPL_EOD!V29-BRPL_ISGS_exbus!V29</f>
        <v>5.0615986890027997E-3</v>
      </c>
      <c r="W29" s="24">
        <f>BRPL_EOD!W29-BRPL_ISGS_exbus!W29</f>
        <v>5.0964574753820102E-3</v>
      </c>
      <c r="X29" s="24">
        <f>BRPL_EOD!X29-BRPL_ISGS_exbus!X29</f>
        <v>-3.5496695823979962E-3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-2.7594026551014394E-3</v>
      </c>
      <c r="L30" s="24">
        <f>BRPL_EOD!L30-BRPL_ISGS_exbus!L30</f>
        <v>5.550468717530066E-5</v>
      </c>
      <c r="M30" s="24">
        <f>BRPL_EOD!M30-BRPL_ISGS_exbus!M30</f>
        <v>1.1089985322314533E-3</v>
      </c>
      <c r="N30" s="24">
        <f>BRPL_EOD!N30-BRPL_ISGS_exbus!N30</f>
        <v>-3.9254570398412625E-3</v>
      </c>
      <c r="O30" s="24">
        <f>BRPL_EOD!O30-BRPL_ISGS_exbus!O30</f>
        <v>-1.7167858042910211E-3</v>
      </c>
      <c r="P30" s="24">
        <f>BRPL_EOD!P30-BRPL_ISGS_exbus!P30</f>
        <v>-2.7146196867988692E-3</v>
      </c>
      <c r="Q30" s="24">
        <f>BRPL_EOD!Q30-BRPL_ISGS_exbus!Q30</f>
        <v>-1.3421685714289922E-3</v>
      </c>
      <c r="R30" s="24">
        <f>BRPL_EOD!R30-BRPL_ISGS_exbus!R30</f>
        <v>9.2442916972821365E-3</v>
      </c>
      <c r="S30" s="24">
        <f>BRPL_EOD!S30-BRPL_ISGS_exbus!S30</f>
        <v>1.8670271546632478E-3</v>
      </c>
      <c r="T30" s="24">
        <f>BRPL_EOD!T30-BRPL_ISGS_exbus!T30</f>
        <v>0</v>
      </c>
      <c r="U30" s="24">
        <f>BRPL_EOD!U30-BRPL_ISGS_exbus!U30</f>
        <v>2.6223193236774023E-4</v>
      </c>
      <c r="V30" s="24">
        <f>BRPL_EOD!V30-BRPL_ISGS_exbus!V30</f>
        <v>5.0615986890027997E-3</v>
      </c>
      <c r="W30" s="24">
        <f>BRPL_EOD!W30-BRPL_ISGS_exbus!W30</f>
        <v>5.0964574753820102E-3</v>
      </c>
      <c r="X30" s="24">
        <f>BRPL_EOD!X30-BRPL_ISGS_exbus!X30</f>
        <v>-3.5496695823979962E-3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-2.0738831321978068E-3</v>
      </c>
      <c r="L31" s="24">
        <f>BRPL_EOD!L31-BRPL_ISGS_exbus!L31</f>
        <v>5.550468717530066E-5</v>
      </c>
      <c r="M31" s="24">
        <f>BRPL_EOD!M31-BRPL_ISGS_exbus!M31</f>
        <v>1.1089985322314533E-3</v>
      </c>
      <c r="N31" s="24">
        <f>BRPL_EOD!N31-BRPL_ISGS_exbus!N31</f>
        <v>-3.9254570398412625E-3</v>
      </c>
      <c r="O31" s="24">
        <f>BRPL_EOD!O31-BRPL_ISGS_exbus!O31</f>
        <v>-1.7167858042910211E-3</v>
      </c>
      <c r="P31" s="24">
        <f>BRPL_EOD!P31-BRPL_ISGS_exbus!P31</f>
        <v>-2.7146196867988692E-3</v>
      </c>
      <c r="Q31" s="24">
        <f>BRPL_EOD!Q31-BRPL_ISGS_exbus!Q31</f>
        <v>-1.3421685714289922E-3</v>
      </c>
      <c r="R31" s="24">
        <f>BRPL_EOD!R31-BRPL_ISGS_exbus!R31</f>
        <v>9.2442916972821365E-3</v>
      </c>
      <c r="S31" s="24">
        <f>BRPL_EOD!S31-BRPL_ISGS_exbus!S31</f>
        <v>1.8670271546632478E-3</v>
      </c>
      <c r="T31" s="24">
        <f>BRPL_EOD!T31-BRPL_ISGS_exbus!T31</f>
        <v>0</v>
      </c>
      <c r="U31" s="24">
        <f>BRPL_EOD!U31-BRPL_ISGS_exbus!U31</f>
        <v>2.6223193236774023E-4</v>
      </c>
      <c r="V31" s="24">
        <f>BRPL_EOD!V31-BRPL_ISGS_exbus!V31</f>
        <v>5.0615986890027997E-3</v>
      </c>
      <c r="W31" s="24">
        <f>BRPL_EOD!W31-BRPL_ISGS_exbus!W31</f>
        <v>5.0964574753820102E-3</v>
      </c>
      <c r="X31" s="24">
        <f>BRPL_EOD!X31-BRPL_ISGS_exbus!X31</f>
        <v>-3.5496695823979962E-3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2.5252212890904957E-3</v>
      </c>
      <c r="L32" s="24">
        <f>BRPL_EOD!L32-BRPL_ISGS_exbus!L32</f>
        <v>5.550468717530066E-5</v>
      </c>
      <c r="M32" s="24">
        <f>BRPL_EOD!M32-BRPL_ISGS_exbus!M32</f>
        <v>1.1089985322314533E-3</v>
      </c>
      <c r="N32" s="24">
        <f>BRPL_EOD!N32-BRPL_ISGS_exbus!N32</f>
        <v>-3.9254570398412625E-3</v>
      </c>
      <c r="O32" s="24">
        <f>BRPL_EOD!O32-BRPL_ISGS_exbus!O32</f>
        <v>-1.7167858042910211E-3</v>
      </c>
      <c r="P32" s="24">
        <f>BRPL_EOD!P32-BRPL_ISGS_exbus!P32</f>
        <v>-2.7146196867988692E-3</v>
      </c>
      <c r="Q32" s="24">
        <f>BRPL_EOD!Q32-BRPL_ISGS_exbus!Q32</f>
        <v>-1.3421685714289922E-3</v>
      </c>
      <c r="R32" s="24">
        <f>BRPL_EOD!R32-BRPL_ISGS_exbus!R32</f>
        <v>9.2442916972821365E-3</v>
      </c>
      <c r="S32" s="24">
        <f>BRPL_EOD!S32-BRPL_ISGS_exbus!S32</f>
        <v>1.8670271546632478E-3</v>
      </c>
      <c r="T32" s="24">
        <f>BRPL_EOD!T32-BRPL_ISGS_exbus!T32</f>
        <v>0</v>
      </c>
      <c r="U32" s="24">
        <f>BRPL_EOD!U32-BRPL_ISGS_exbus!U32</f>
        <v>2.6223193236774023E-4</v>
      </c>
      <c r="V32" s="24">
        <f>BRPL_EOD!V32-BRPL_ISGS_exbus!V32</f>
        <v>5.0615986890027997E-3</v>
      </c>
      <c r="W32" s="24">
        <f>BRPL_EOD!W32-BRPL_ISGS_exbus!W32</f>
        <v>5.0964574753820102E-3</v>
      </c>
      <c r="X32" s="24">
        <f>BRPL_EOD!X32-BRPL_ISGS_exbus!X32</f>
        <v>-3.5496695823979962E-3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-4.6349730671977341E-3</v>
      </c>
      <c r="L33" s="24">
        <f>BRPL_EOD!L33-BRPL_ISGS_exbus!L33</f>
        <v>5.550468717530066E-5</v>
      </c>
      <c r="M33" s="24">
        <f>BRPL_EOD!M33-BRPL_ISGS_exbus!M33</f>
        <v>1.1089985322314533E-3</v>
      </c>
      <c r="N33" s="24">
        <f>BRPL_EOD!N33-BRPL_ISGS_exbus!N33</f>
        <v>-3.9254570398412625E-3</v>
      </c>
      <c r="O33" s="24">
        <f>BRPL_EOD!O33-BRPL_ISGS_exbus!O33</f>
        <v>-1.7167858042910211E-3</v>
      </c>
      <c r="P33" s="24">
        <f>BRPL_EOD!P33-BRPL_ISGS_exbus!P33</f>
        <v>-2.7146196867988692E-3</v>
      </c>
      <c r="Q33" s="24">
        <f>BRPL_EOD!Q33-BRPL_ISGS_exbus!Q33</f>
        <v>-1.3421685714289922E-3</v>
      </c>
      <c r="R33" s="24">
        <f>BRPL_EOD!R33-BRPL_ISGS_exbus!R33</f>
        <v>9.2442916972821365E-3</v>
      </c>
      <c r="S33" s="24">
        <f>BRPL_EOD!S33-BRPL_ISGS_exbus!S33</f>
        <v>1.8670271546632478E-3</v>
      </c>
      <c r="T33" s="24">
        <f>BRPL_EOD!T33-BRPL_ISGS_exbus!T33</f>
        <v>0</v>
      </c>
      <c r="U33" s="24">
        <f>BRPL_EOD!U33-BRPL_ISGS_exbus!U33</f>
        <v>2.6223193236774023E-4</v>
      </c>
      <c r="V33" s="24">
        <f>BRPL_EOD!V33-BRPL_ISGS_exbus!V33</f>
        <v>5.0615986890027997E-3</v>
      </c>
      <c r="W33" s="24">
        <f>BRPL_EOD!W33-BRPL_ISGS_exbus!W33</f>
        <v>5.0964574753820102E-3</v>
      </c>
      <c r="X33" s="24">
        <f>BRPL_EOD!X33-BRPL_ISGS_exbus!X33</f>
        <v>-3.5496695823979962E-3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-4.6349730671977341E-3</v>
      </c>
      <c r="L34" s="24">
        <f>BRPL_EOD!L34-BRPL_ISGS_exbus!L34</f>
        <v>5.550468717530066E-5</v>
      </c>
      <c r="M34" s="24">
        <f>BRPL_EOD!M34-BRPL_ISGS_exbus!M34</f>
        <v>1.1089985322314533E-3</v>
      </c>
      <c r="N34" s="24">
        <f>BRPL_EOD!N34-BRPL_ISGS_exbus!N34</f>
        <v>-3.9254570398412625E-3</v>
      </c>
      <c r="O34" s="24">
        <f>BRPL_EOD!O34-BRPL_ISGS_exbus!O34</f>
        <v>-1.7167858042910211E-3</v>
      </c>
      <c r="P34" s="24">
        <f>BRPL_EOD!P34-BRPL_ISGS_exbus!P34</f>
        <v>-2.7146196867988692E-3</v>
      </c>
      <c r="Q34" s="24">
        <f>BRPL_EOD!Q34-BRPL_ISGS_exbus!Q34</f>
        <v>-1.3421685714289922E-3</v>
      </c>
      <c r="R34" s="24">
        <f>BRPL_EOD!R34-BRPL_ISGS_exbus!R34</f>
        <v>9.2442916972821365E-3</v>
      </c>
      <c r="S34" s="24">
        <f>BRPL_EOD!S34-BRPL_ISGS_exbus!S34</f>
        <v>1.8670271546632478E-3</v>
      </c>
      <c r="T34" s="24">
        <f>BRPL_EOD!T34-BRPL_ISGS_exbus!T34</f>
        <v>0</v>
      </c>
      <c r="U34" s="24">
        <f>BRPL_EOD!U34-BRPL_ISGS_exbus!U34</f>
        <v>2.6223193236774023E-4</v>
      </c>
      <c r="V34" s="24">
        <f>BRPL_EOD!V34-BRPL_ISGS_exbus!V34</f>
        <v>5.0615986890027997E-3</v>
      </c>
      <c r="W34" s="24">
        <f>BRPL_EOD!W34-BRPL_ISGS_exbus!W34</f>
        <v>5.0964574753820102E-3</v>
      </c>
      <c r="X34" s="24">
        <f>BRPL_EOD!X34-BRPL_ISGS_exbus!X34</f>
        <v>-3.5496695823979962E-3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-4.6349730671977341E-3</v>
      </c>
      <c r="L35" s="24">
        <f>BRPL_EOD!L35-BRPL_ISGS_exbus!L35</f>
        <v>5.550468717530066E-5</v>
      </c>
      <c r="M35" s="24">
        <f>BRPL_EOD!M35-BRPL_ISGS_exbus!M35</f>
        <v>1.1089985322314533E-3</v>
      </c>
      <c r="N35" s="24">
        <f>BRPL_EOD!N35-BRPL_ISGS_exbus!N35</f>
        <v>-3.9254570398412625E-3</v>
      </c>
      <c r="O35" s="24">
        <f>BRPL_EOD!O35-BRPL_ISGS_exbus!O35</f>
        <v>-1.7167858042910211E-3</v>
      </c>
      <c r="P35" s="24">
        <f>BRPL_EOD!P35-BRPL_ISGS_exbus!P35</f>
        <v>-2.7146196867988692E-3</v>
      </c>
      <c r="Q35" s="24">
        <f>BRPL_EOD!Q35-BRPL_ISGS_exbus!Q35</f>
        <v>-1.3421685714289922E-3</v>
      </c>
      <c r="R35" s="24">
        <f>BRPL_EOD!R35-BRPL_ISGS_exbus!R35</f>
        <v>9.2442916972821365E-3</v>
      </c>
      <c r="S35" s="24">
        <f>BRPL_EOD!S35-BRPL_ISGS_exbus!S35</f>
        <v>1.8670271546632478E-3</v>
      </c>
      <c r="T35" s="24">
        <f>BRPL_EOD!T35-BRPL_ISGS_exbus!T35</f>
        <v>0</v>
      </c>
      <c r="U35" s="24">
        <f>BRPL_EOD!U35-BRPL_ISGS_exbus!U35</f>
        <v>2.6223193236774023E-4</v>
      </c>
      <c r="V35" s="24">
        <f>BRPL_EOD!V35-BRPL_ISGS_exbus!V35</f>
        <v>5.0615986890027997E-3</v>
      </c>
      <c r="W35" s="24">
        <f>BRPL_EOD!W35-BRPL_ISGS_exbus!W35</f>
        <v>5.0964574753820102E-3</v>
      </c>
      <c r="X35" s="24">
        <f>BRPL_EOD!X35-BRPL_ISGS_exbus!X35</f>
        <v>-3.5496695823979962E-3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-4.6349730671977341E-3</v>
      </c>
      <c r="L36" s="24">
        <f>BRPL_EOD!L36-BRPL_ISGS_exbus!L36</f>
        <v>5.550468717530066E-5</v>
      </c>
      <c r="M36" s="24">
        <f>BRPL_EOD!M36-BRPL_ISGS_exbus!M36</f>
        <v>1.1089985322314533E-3</v>
      </c>
      <c r="N36" s="24">
        <f>BRPL_EOD!N36-BRPL_ISGS_exbus!N36</f>
        <v>-3.9254570398412625E-3</v>
      </c>
      <c r="O36" s="24">
        <f>BRPL_EOD!O36-BRPL_ISGS_exbus!O36</f>
        <v>-1.7167858042910211E-3</v>
      </c>
      <c r="P36" s="24">
        <f>BRPL_EOD!P36-BRPL_ISGS_exbus!P36</f>
        <v>-2.7146196867988692E-3</v>
      </c>
      <c r="Q36" s="24">
        <f>BRPL_EOD!Q36-BRPL_ISGS_exbus!Q36</f>
        <v>-1.3421685714289922E-3</v>
      </c>
      <c r="R36" s="24">
        <f>BRPL_EOD!R36-BRPL_ISGS_exbus!R36</f>
        <v>9.2442916972821365E-3</v>
      </c>
      <c r="S36" s="24">
        <f>BRPL_EOD!S36-BRPL_ISGS_exbus!S36</f>
        <v>1.8670271546632478E-3</v>
      </c>
      <c r="T36" s="24">
        <f>BRPL_EOD!T36-BRPL_ISGS_exbus!T36</f>
        <v>0</v>
      </c>
      <c r="U36" s="24">
        <f>BRPL_EOD!U36-BRPL_ISGS_exbus!U36</f>
        <v>2.6223193236774023E-4</v>
      </c>
      <c r="V36" s="24">
        <f>BRPL_EOD!V36-BRPL_ISGS_exbus!V36</f>
        <v>5.0615986890027997E-3</v>
      </c>
      <c r="W36" s="24">
        <f>BRPL_EOD!W36-BRPL_ISGS_exbus!W36</f>
        <v>5.0964574753820102E-3</v>
      </c>
      <c r="X36" s="24">
        <f>BRPL_EOD!X36-BRPL_ISGS_exbus!X36</f>
        <v>-3.5496695823979962E-3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-3.6755537499288948E-3</v>
      </c>
      <c r="L37" s="24">
        <f>BRPL_EOD!L37-BRPL_ISGS_exbus!L37</f>
        <v>3.4604446634389774E-5</v>
      </c>
      <c r="M37" s="24">
        <f>BRPL_EOD!M37-BRPL_ISGS_exbus!M37</f>
        <v>1.1089985322314533E-3</v>
      </c>
      <c r="N37" s="24">
        <f>BRPL_EOD!N37-BRPL_ISGS_exbus!N37</f>
        <v>-3.9254570398412625E-3</v>
      </c>
      <c r="O37" s="24">
        <f>BRPL_EOD!O37-BRPL_ISGS_exbus!O37</f>
        <v>-1.7167858042910211E-3</v>
      </c>
      <c r="P37" s="24">
        <f>BRPL_EOD!P37-BRPL_ISGS_exbus!P37</f>
        <v>-2.7146196867988692E-3</v>
      </c>
      <c r="Q37" s="24">
        <f>BRPL_EOD!Q37-BRPL_ISGS_exbus!Q37</f>
        <v>-1.3421685714289922E-3</v>
      </c>
      <c r="R37" s="24">
        <f>BRPL_EOD!R37-BRPL_ISGS_exbus!R37</f>
        <v>9.2442916972821365E-3</v>
      </c>
      <c r="S37" s="24">
        <f>BRPL_EOD!S37-BRPL_ISGS_exbus!S37</f>
        <v>1.8670271546632478E-3</v>
      </c>
      <c r="T37" s="24">
        <f>BRPL_EOD!T37-BRPL_ISGS_exbus!T37</f>
        <v>0</v>
      </c>
      <c r="U37" s="24">
        <f>BRPL_EOD!U37-BRPL_ISGS_exbus!U37</f>
        <v>2.6223193236774023E-4</v>
      </c>
      <c r="V37" s="24">
        <f>BRPL_EOD!V37-BRPL_ISGS_exbus!V37</f>
        <v>5.0615986890027997E-3</v>
      </c>
      <c r="W37" s="24">
        <f>BRPL_EOD!W37-BRPL_ISGS_exbus!W37</f>
        <v>5.0964574753820102E-3</v>
      </c>
      <c r="X37" s="24">
        <f>BRPL_EOD!X37-BRPL_ISGS_exbus!X37</f>
        <v>-3.5496695823979962E-3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-2.7833242759243149E-3</v>
      </c>
      <c r="L38" s="24">
        <f>BRPL_EOD!L38-BRPL_ISGS_exbus!L38</f>
        <v>3.4604446634389774E-5</v>
      </c>
      <c r="M38" s="24">
        <f>BRPL_EOD!M38-BRPL_ISGS_exbus!M38</f>
        <v>1.1089985322314533E-3</v>
      </c>
      <c r="N38" s="24">
        <f>BRPL_EOD!N38-BRPL_ISGS_exbus!N38</f>
        <v>-3.9254570398412625E-3</v>
      </c>
      <c r="O38" s="24">
        <f>BRPL_EOD!O38-BRPL_ISGS_exbus!O38</f>
        <v>-1.7167858042910211E-3</v>
      </c>
      <c r="P38" s="24">
        <f>BRPL_EOD!P38-BRPL_ISGS_exbus!P38</f>
        <v>-2.7146196867988692E-3</v>
      </c>
      <c r="Q38" s="24">
        <f>BRPL_EOD!Q38-BRPL_ISGS_exbus!Q38</f>
        <v>-1.3421685714289922E-3</v>
      </c>
      <c r="R38" s="24">
        <f>BRPL_EOD!R38-BRPL_ISGS_exbus!R38</f>
        <v>9.2442916972821365E-3</v>
      </c>
      <c r="S38" s="24">
        <f>BRPL_EOD!S38-BRPL_ISGS_exbus!S38</f>
        <v>1.8670271546632478E-3</v>
      </c>
      <c r="T38" s="24">
        <f>BRPL_EOD!T38-BRPL_ISGS_exbus!T38</f>
        <v>0</v>
      </c>
      <c r="U38" s="24">
        <f>BRPL_EOD!U38-BRPL_ISGS_exbus!U38</f>
        <v>2.6223193236774023E-4</v>
      </c>
      <c r="V38" s="24">
        <f>BRPL_EOD!V38-BRPL_ISGS_exbus!V38</f>
        <v>5.0615986890027997E-3</v>
      </c>
      <c r="W38" s="24">
        <f>BRPL_EOD!W38-BRPL_ISGS_exbus!W38</f>
        <v>5.0964574753820102E-3</v>
      </c>
      <c r="X38" s="24">
        <f>BRPL_EOD!X38-BRPL_ISGS_exbus!X38</f>
        <v>-3.5496695823979962E-3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2.0634028948052219E-4</v>
      </c>
      <c r="L39" s="24">
        <f>BRPL_EOD!L39-BRPL_ISGS_exbus!L39</f>
        <v>3.4604446634389774E-5</v>
      </c>
      <c r="M39" s="24">
        <f>BRPL_EOD!M39-BRPL_ISGS_exbus!M39</f>
        <v>1.1089985322314533E-3</v>
      </c>
      <c r="N39" s="24">
        <f>BRPL_EOD!N39-BRPL_ISGS_exbus!N39</f>
        <v>-3.9254570398412625E-3</v>
      </c>
      <c r="O39" s="24">
        <f>BRPL_EOD!O39-BRPL_ISGS_exbus!O39</f>
        <v>-1.7167858042910211E-3</v>
      </c>
      <c r="P39" s="24">
        <f>BRPL_EOD!P39-BRPL_ISGS_exbus!P39</f>
        <v>-2.7146196867988692E-3</v>
      </c>
      <c r="Q39" s="24">
        <f>BRPL_EOD!Q39-BRPL_ISGS_exbus!Q39</f>
        <v>-1.3421685714289922E-3</v>
      </c>
      <c r="R39" s="24">
        <f>BRPL_EOD!R39-BRPL_ISGS_exbus!R39</f>
        <v>9.2442916972821365E-3</v>
      </c>
      <c r="S39" s="24">
        <f>BRPL_EOD!S39-BRPL_ISGS_exbus!S39</f>
        <v>1.8670271546632478E-3</v>
      </c>
      <c r="T39" s="24">
        <f>BRPL_EOD!T39-BRPL_ISGS_exbus!T39</f>
        <v>0</v>
      </c>
      <c r="U39" s="24">
        <f>BRPL_EOD!U39-BRPL_ISGS_exbus!U39</f>
        <v>2.6223193236774023E-4</v>
      </c>
      <c r="V39" s="24">
        <f>BRPL_EOD!V39-BRPL_ISGS_exbus!V39</f>
        <v>5.0615986890027997E-3</v>
      </c>
      <c r="W39" s="24">
        <f>BRPL_EOD!W39-BRPL_ISGS_exbus!W39</f>
        <v>5.0964574753820102E-3</v>
      </c>
      <c r="X39" s="24">
        <f>BRPL_EOD!X39-BRPL_ISGS_exbus!X39</f>
        <v>-3.5496695823979962E-3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-3.9734366285983924E-3</v>
      </c>
      <c r="L40" s="24">
        <f>BRPL_EOD!L40-BRPL_ISGS_exbus!L40</f>
        <v>3.4604446634389774E-5</v>
      </c>
      <c r="M40" s="24">
        <f>BRPL_EOD!M40-BRPL_ISGS_exbus!M40</f>
        <v>1.1089985322314533E-3</v>
      </c>
      <c r="N40" s="24">
        <f>BRPL_EOD!N40-BRPL_ISGS_exbus!N40</f>
        <v>-3.9254570398412625E-3</v>
      </c>
      <c r="O40" s="24">
        <f>BRPL_EOD!O40-BRPL_ISGS_exbus!O40</f>
        <v>-1.7167858042910211E-3</v>
      </c>
      <c r="P40" s="24">
        <f>BRPL_EOD!P40-BRPL_ISGS_exbus!P40</f>
        <v>-2.7146196867988692E-3</v>
      </c>
      <c r="Q40" s="24">
        <f>BRPL_EOD!Q40-BRPL_ISGS_exbus!Q40</f>
        <v>-1.3421685714289922E-3</v>
      </c>
      <c r="R40" s="24">
        <f>BRPL_EOD!R40-BRPL_ISGS_exbus!R40</f>
        <v>9.2442916972821365E-3</v>
      </c>
      <c r="S40" s="24">
        <f>BRPL_EOD!S40-BRPL_ISGS_exbus!S40</f>
        <v>1.8670271546632478E-3</v>
      </c>
      <c r="T40" s="24">
        <f>BRPL_EOD!T40-BRPL_ISGS_exbus!T40</f>
        <v>0</v>
      </c>
      <c r="U40" s="24">
        <f>BRPL_EOD!U40-BRPL_ISGS_exbus!U40</f>
        <v>2.6223193236774023E-4</v>
      </c>
      <c r="V40" s="24">
        <f>BRPL_EOD!V40-BRPL_ISGS_exbus!V40</f>
        <v>5.0615986890027997E-3</v>
      </c>
      <c r="W40" s="24">
        <f>BRPL_EOD!W40-BRPL_ISGS_exbus!W40</f>
        <v>5.0964574753820102E-3</v>
      </c>
      <c r="X40" s="24">
        <f>BRPL_EOD!X40-BRPL_ISGS_exbus!X40</f>
        <v>-3.5496695823979962E-3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-1.011312636802586E-2</v>
      </c>
      <c r="L41" s="24">
        <f>BRPL_EOD!L41-BRPL_ISGS_exbus!L41</f>
        <v>3.4604446634389774E-5</v>
      </c>
      <c r="M41" s="24">
        <f>BRPL_EOD!M41-BRPL_ISGS_exbus!M41</f>
        <v>1.1089985322314533E-3</v>
      </c>
      <c r="N41" s="24">
        <f>BRPL_EOD!N41-BRPL_ISGS_exbus!N41</f>
        <v>-3.9254570398412625E-3</v>
      </c>
      <c r="O41" s="24">
        <f>BRPL_EOD!O41-BRPL_ISGS_exbus!O41</f>
        <v>-1.7167858042910211E-3</v>
      </c>
      <c r="P41" s="24">
        <f>BRPL_EOD!P41-BRPL_ISGS_exbus!P41</f>
        <v>-2.7146196867988692E-3</v>
      </c>
      <c r="Q41" s="24">
        <f>BRPL_EOD!Q41-BRPL_ISGS_exbus!Q41</f>
        <v>-1.3421685714289922E-3</v>
      </c>
      <c r="R41" s="24">
        <f>BRPL_EOD!R41-BRPL_ISGS_exbus!R41</f>
        <v>9.2442916972821365E-3</v>
      </c>
      <c r="S41" s="24">
        <f>BRPL_EOD!S41-BRPL_ISGS_exbus!S41</f>
        <v>1.8670271546632478E-3</v>
      </c>
      <c r="T41" s="24">
        <f>BRPL_EOD!T41-BRPL_ISGS_exbus!T41</f>
        <v>0</v>
      </c>
      <c r="U41" s="24">
        <f>BRPL_EOD!U41-BRPL_ISGS_exbus!U41</f>
        <v>2.6223193236774023E-4</v>
      </c>
      <c r="V41" s="24">
        <f>BRPL_EOD!V41-BRPL_ISGS_exbus!V41</f>
        <v>-4.4300571428568247E-3</v>
      </c>
      <c r="W41" s="24">
        <f>BRPL_EOD!W41-BRPL_ISGS_exbus!W41</f>
        <v>5.0964574753820102E-3</v>
      </c>
      <c r="X41" s="24">
        <f>BRPL_EOD!X41-BRPL_ISGS_exbus!X41</f>
        <v>-3.5496695823979962E-3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-5.0850385941885179E-3</v>
      </c>
      <c r="L42" s="24">
        <f>BRPL_EOD!L42-BRPL_ISGS_exbus!L42</f>
        <v>3.9895719176286093E-5</v>
      </c>
      <c r="M42" s="24">
        <f>BRPL_EOD!M42-BRPL_ISGS_exbus!M42</f>
        <v>1.1089985322314533E-3</v>
      </c>
      <c r="N42" s="24">
        <f>BRPL_EOD!N42-BRPL_ISGS_exbus!N42</f>
        <v>-3.9254570398412625E-3</v>
      </c>
      <c r="O42" s="24">
        <f>BRPL_EOD!O42-BRPL_ISGS_exbus!O42</f>
        <v>-1.7167858042910211E-3</v>
      </c>
      <c r="P42" s="24">
        <f>BRPL_EOD!P42-BRPL_ISGS_exbus!P42</f>
        <v>-2.7146196867988692E-3</v>
      </c>
      <c r="Q42" s="24">
        <f>BRPL_EOD!Q42-BRPL_ISGS_exbus!Q42</f>
        <v>1.9481129207381542E-3</v>
      </c>
      <c r="R42" s="24">
        <f>BRPL_EOD!R42-BRPL_ISGS_exbus!R42</f>
        <v>4.994240420092666E-3</v>
      </c>
      <c r="S42" s="24">
        <f>BRPL_EOD!S42-BRPL_ISGS_exbus!S42</f>
        <v>-1.7289352780309741E-3</v>
      </c>
      <c r="T42" s="24">
        <f>BRPL_EOD!T42-BRPL_ISGS_exbus!T42</f>
        <v>0</v>
      </c>
      <c r="U42" s="24">
        <f>BRPL_EOD!U42-BRPL_ISGS_exbus!U42</f>
        <v>2.6223193236774023E-4</v>
      </c>
      <c r="V42" s="24">
        <f>BRPL_EOD!V42-BRPL_ISGS_exbus!V42</f>
        <v>5.9390781050083774E-4</v>
      </c>
      <c r="W42" s="24">
        <f>BRPL_EOD!W42-BRPL_ISGS_exbus!W42</f>
        <v>4.2834115205003798E-3</v>
      </c>
      <c r="X42" s="24">
        <f>BRPL_EOD!X42-BRPL_ISGS_exbus!X42</f>
        <v>-2.3547788116147217E-3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8.2468803265101087E-4</v>
      </c>
      <c r="L43" s="24">
        <f>BRPL_EOD!L43-BRPL_ISGS_exbus!L43</f>
        <v>2.6240349225048476E-5</v>
      </c>
      <c r="M43" s="24">
        <f>BRPL_EOD!M43-BRPL_ISGS_exbus!M43</f>
        <v>1.1089985322314533E-3</v>
      </c>
      <c r="N43" s="24">
        <f>BRPL_EOD!N43-BRPL_ISGS_exbus!N43</f>
        <v>-3.9254570398412625E-3</v>
      </c>
      <c r="O43" s="24">
        <f>BRPL_EOD!O43-BRPL_ISGS_exbus!O43</f>
        <v>-1.7167858042910211E-3</v>
      </c>
      <c r="P43" s="24">
        <f>BRPL_EOD!P43-BRPL_ISGS_exbus!P43</f>
        <v>-2.7146196867988692E-3</v>
      </c>
      <c r="Q43" s="24">
        <f>BRPL_EOD!Q43-BRPL_ISGS_exbus!Q43</f>
        <v>-7.5123905325451545E-3</v>
      </c>
      <c r="R43" s="24">
        <f>BRPL_EOD!R43-BRPL_ISGS_exbus!R43</f>
        <v>4.994240420092666E-3</v>
      </c>
      <c r="S43" s="24">
        <f>BRPL_EOD!S43-BRPL_ISGS_exbus!S43</f>
        <v>-2.0218864541838855E-3</v>
      </c>
      <c r="T43" s="24">
        <f>BRPL_EOD!T43-BRPL_ISGS_exbus!T43</f>
        <v>0</v>
      </c>
      <c r="U43" s="24">
        <f>BRPL_EOD!U43-BRPL_ISGS_exbus!U43</f>
        <v>2.6223193236774023E-4</v>
      </c>
      <c r="V43" s="24">
        <f>BRPL_EOD!V43-BRPL_ISGS_exbus!V43</f>
        <v>-4.4300571428568247E-3</v>
      </c>
      <c r="W43" s="24">
        <f>BRPL_EOD!W43-BRPL_ISGS_exbus!W43</f>
        <v>5.0964574753820102E-3</v>
      </c>
      <c r="X43" s="24">
        <f>BRPL_EOD!X43-BRPL_ISGS_exbus!X43</f>
        <v>-3.5496695823979962E-3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-2.1658412571810004E-3</v>
      </c>
      <c r="L44" s="24">
        <f>BRPL_EOD!L44-BRPL_ISGS_exbus!L44</f>
        <v>7.9829970243139314E-6</v>
      </c>
      <c r="M44" s="24">
        <f>BRPL_EOD!M44-BRPL_ISGS_exbus!M44</f>
        <v>1.1089985322314533E-3</v>
      </c>
      <c r="N44" s="24">
        <f>BRPL_EOD!N44-BRPL_ISGS_exbus!N44</f>
        <v>-3.9254570398412625E-3</v>
      </c>
      <c r="O44" s="24">
        <f>BRPL_EOD!O44-BRPL_ISGS_exbus!O44</f>
        <v>-1.7167858042910211E-3</v>
      </c>
      <c r="P44" s="24">
        <f>BRPL_EOD!P44-BRPL_ISGS_exbus!P44</f>
        <v>-2.7146196867988692E-3</v>
      </c>
      <c r="Q44" s="24">
        <f>BRPL_EOD!Q44-BRPL_ISGS_exbus!Q44</f>
        <v>-7.5123905325451545E-3</v>
      </c>
      <c r="R44" s="24">
        <f>BRPL_EOD!R44-BRPL_ISGS_exbus!R44</f>
        <v>4.994240420092666E-3</v>
      </c>
      <c r="S44" s="24">
        <f>BRPL_EOD!S44-BRPL_ISGS_exbus!S44</f>
        <v>-6.4859565667063634E-4</v>
      </c>
      <c r="T44" s="24">
        <f>BRPL_EOD!T44-BRPL_ISGS_exbus!T44</f>
        <v>0</v>
      </c>
      <c r="U44" s="24">
        <f>BRPL_EOD!U44-BRPL_ISGS_exbus!U44</f>
        <v>2.6223193236774023E-4</v>
      </c>
      <c r="V44" s="24">
        <f>BRPL_EOD!V44-BRPL_ISGS_exbus!V44</f>
        <v>-4.4300571428568247E-3</v>
      </c>
      <c r="W44" s="24">
        <f>BRPL_EOD!W44-BRPL_ISGS_exbus!W44</f>
        <v>5.0964574753820102E-3</v>
      </c>
      <c r="X44" s="24">
        <f>BRPL_EOD!X44-BRPL_ISGS_exbus!X44</f>
        <v>-3.5496695823979962E-3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-7.2627439332677568E-3</v>
      </c>
      <c r="L45" s="24">
        <f>BRPL_EOD!L45-BRPL_ISGS_exbus!L45</f>
        <v>-7.8933536904912671E-5</v>
      </c>
      <c r="M45" s="24">
        <f>BRPL_EOD!M45-BRPL_ISGS_exbus!M45</f>
        <v>1.1089985322314533E-3</v>
      </c>
      <c r="N45" s="24">
        <f>BRPL_EOD!N45-BRPL_ISGS_exbus!N45</f>
        <v>-3.9254570398412625E-3</v>
      </c>
      <c r="O45" s="24">
        <f>BRPL_EOD!O45-BRPL_ISGS_exbus!O45</f>
        <v>-1.7167858042910211E-3</v>
      </c>
      <c r="P45" s="24">
        <f>BRPL_EOD!P45-BRPL_ISGS_exbus!P45</f>
        <v>-2.7146196867988692E-3</v>
      </c>
      <c r="Q45" s="24">
        <f>BRPL_EOD!Q45-BRPL_ISGS_exbus!Q45</f>
        <v>-3.3960963114765264E-4</v>
      </c>
      <c r="R45" s="24">
        <f>BRPL_EOD!R45-BRPL_ISGS_exbus!R45</f>
        <v>1.0062371412804083E-2</v>
      </c>
      <c r="S45" s="24">
        <f>BRPL_EOD!S45-BRPL_ISGS_exbus!S45</f>
        <v>-1.6993969298244593E-3</v>
      </c>
      <c r="T45" s="24">
        <f>BRPL_EOD!T45-BRPL_ISGS_exbus!T45</f>
        <v>0</v>
      </c>
      <c r="U45" s="24">
        <f>BRPL_EOD!U45-BRPL_ISGS_exbus!U45</f>
        <v>2.6223193236774023E-4</v>
      </c>
      <c r="V45" s="24">
        <f>BRPL_EOD!V45-BRPL_ISGS_exbus!V45</f>
        <v>-4.4300571428568247E-3</v>
      </c>
      <c r="W45" s="24">
        <f>BRPL_EOD!W45-BRPL_ISGS_exbus!W45</f>
        <v>5.0964574753820102E-3</v>
      </c>
      <c r="X45" s="24">
        <f>BRPL_EOD!X45-BRPL_ISGS_exbus!X45</f>
        <v>-3.5496695823979962E-3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-7.4420722385752924E-3</v>
      </c>
      <c r="L46" s="24">
        <f>BRPL_EOD!L46-BRPL_ISGS_exbus!L46</f>
        <v>7.4232444575272893E-5</v>
      </c>
      <c r="M46" s="24">
        <f>BRPL_EOD!M46-BRPL_ISGS_exbus!M46</f>
        <v>1.1089985322314533E-3</v>
      </c>
      <c r="N46" s="24">
        <f>BRPL_EOD!N46-BRPL_ISGS_exbus!N46</f>
        <v>-3.9254570398412625E-3</v>
      </c>
      <c r="O46" s="24">
        <f>BRPL_EOD!O46-BRPL_ISGS_exbus!O46</f>
        <v>-1.7167858042910211E-3</v>
      </c>
      <c r="P46" s="24">
        <f>BRPL_EOD!P46-BRPL_ISGS_exbus!P46</f>
        <v>-2.7146196867988692E-3</v>
      </c>
      <c r="Q46" s="24">
        <f>BRPL_EOD!Q46-BRPL_ISGS_exbus!Q46</f>
        <v>-3.3960963114765264E-4</v>
      </c>
      <c r="R46" s="24">
        <f>BRPL_EOD!R46-BRPL_ISGS_exbus!R46</f>
        <v>1.0062371412804083E-2</v>
      </c>
      <c r="S46" s="24">
        <f>BRPL_EOD!S46-BRPL_ISGS_exbus!S46</f>
        <v>-1.6993969298244593E-3</v>
      </c>
      <c r="T46" s="24">
        <f>BRPL_EOD!T46-BRPL_ISGS_exbus!T46</f>
        <v>0</v>
      </c>
      <c r="U46" s="24">
        <f>BRPL_EOD!U46-BRPL_ISGS_exbus!U46</f>
        <v>2.6223193236774023E-4</v>
      </c>
      <c r="V46" s="24">
        <f>BRPL_EOD!V46-BRPL_ISGS_exbus!V46</f>
        <v>-4.4300571428568247E-3</v>
      </c>
      <c r="W46" s="24">
        <f>BRPL_EOD!W46-BRPL_ISGS_exbus!W46</f>
        <v>5.0964574753820102E-3</v>
      </c>
      <c r="X46" s="24">
        <f>BRPL_EOD!X46-BRPL_ISGS_exbus!X46</f>
        <v>-3.5496695823979962E-3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-7.4420722385752924E-3</v>
      </c>
      <c r="L47" s="24">
        <f>BRPL_EOD!L47-BRPL_ISGS_exbus!L47</f>
        <v>1.3416750204520156E-4</v>
      </c>
      <c r="M47" s="24">
        <f>BRPL_EOD!M47-BRPL_ISGS_exbus!M47</f>
        <v>1.1089985322314533E-3</v>
      </c>
      <c r="N47" s="24">
        <f>BRPL_EOD!N47-BRPL_ISGS_exbus!N47</f>
        <v>-3.9254570398412625E-3</v>
      </c>
      <c r="O47" s="24">
        <f>BRPL_EOD!O47-BRPL_ISGS_exbus!O47</f>
        <v>-1.7167858042910211E-3</v>
      </c>
      <c r="P47" s="24">
        <f>BRPL_EOD!P47-BRPL_ISGS_exbus!P47</f>
        <v>-2.7146196867988692E-3</v>
      </c>
      <c r="Q47" s="24">
        <f>BRPL_EOD!Q47-BRPL_ISGS_exbus!Q47</f>
        <v>4.682282853567088E-3</v>
      </c>
      <c r="R47" s="24">
        <f>BRPL_EOD!R47-BRPL_ISGS_exbus!R47</f>
        <v>1.0062371412804083E-2</v>
      </c>
      <c r="S47" s="24">
        <f>BRPL_EOD!S47-BRPL_ISGS_exbus!S47</f>
        <v>7.9296962879737976E-4</v>
      </c>
      <c r="T47" s="24">
        <f>BRPL_EOD!T47-BRPL_ISGS_exbus!T47</f>
        <v>0</v>
      </c>
      <c r="U47" s="24">
        <f>BRPL_EOD!U47-BRPL_ISGS_exbus!U47</f>
        <v>2.6223193236774023E-4</v>
      </c>
      <c r="V47" s="24">
        <f>BRPL_EOD!V47-BRPL_ISGS_exbus!V47</f>
        <v>-4.4300571428568247E-3</v>
      </c>
      <c r="W47" s="24">
        <f>BRPL_EOD!W47-BRPL_ISGS_exbus!W47</f>
        <v>5.0964574753820102E-3</v>
      </c>
      <c r="X47" s="24">
        <f>BRPL_EOD!X47-BRPL_ISGS_exbus!X47</f>
        <v>-3.5496695823979962E-3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-7.4420722385752924E-3</v>
      </c>
      <c r="L48" s="24">
        <f>BRPL_EOD!L48-BRPL_ISGS_exbus!L48</f>
        <v>1.4593696229425746E-4</v>
      </c>
      <c r="M48" s="24">
        <f>BRPL_EOD!M48-BRPL_ISGS_exbus!M48</f>
        <v>1.1089985322314533E-3</v>
      </c>
      <c r="N48" s="24">
        <f>BRPL_EOD!N48-BRPL_ISGS_exbus!N48</f>
        <v>-3.9254570398412625E-3</v>
      </c>
      <c r="O48" s="24">
        <f>BRPL_EOD!O48-BRPL_ISGS_exbus!O48</f>
        <v>-1.7167858042910211E-3</v>
      </c>
      <c r="P48" s="24">
        <f>BRPL_EOD!P48-BRPL_ISGS_exbus!P48</f>
        <v>-2.7146196867988692E-3</v>
      </c>
      <c r="Q48" s="24">
        <f>BRPL_EOD!Q48-BRPL_ISGS_exbus!Q48</f>
        <v>-3.0681744791665189E-3</v>
      </c>
      <c r="R48" s="24">
        <f>BRPL_EOD!R48-BRPL_ISGS_exbus!R48</f>
        <v>-5.058013503909109E-3</v>
      </c>
      <c r="S48" s="24">
        <f>BRPL_EOD!S48-BRPL_ISGS_exbus!S48</f>
        <v>7.9296962879737976E-4</v>
      </c>
      <c r="T48" s="24">
        <f>BRPL_EOD!T48-BRPL_ISGS_exbus!T48</f>
        <v>0</v>
      </c>
      <c r="U48" s="24">
        <f>BRPL_EOD!U48-BRPL_ISGS_exbus!U48</f>
        <v>2.6223193236774023E-4</v>
      </c>
      <c r="V48" s="24">
        <f>BRPL_EOD!V48-BRPL_ISGS_exbus!V48</f>
        <v>-4.4300571428568247E-3</v>
      </c>
      <c r="W48" s="24">
        <f>BRPL_EOD!W48-BRPL_ISGS_exbus!W48</f>
        <v>5.0964574753820102E-3</v>
      </c>
      <c r="X48" s="24">
        <f>BRPL_EOD!X48-BRPL_ISGS_exbus!X48</f>
        <v>-3.5496695823979962E-3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-1.8646297886562024E-3</v>
      </c>
      <c r="L49" s="24">
        <f>BRPL_EOD!L49-BRPL_ISGS_exbus!L49</f>
        <v>6.7838096611261278E-5</v>
      </c>
      <c r="M49" s="24">
        <f>BRPL_EOD!M49-BRPL_ISGS_exbus!M49</f>
        <v>1.1089985322314533E-3</v>
      </c>
      <c r="N49" s="24">
        <f>BRPL_EOD!N49-BRPL_ISGS_exbus!N49</f>
        <v>-3.9254570398412625E-3</v>
      </c>
      <c r="O49" s="24">
        <f>BRPL_EOD!O49-BRPL_ISGS_exbus!O49</f>
        <v>-1.7167858042910211E-3</v>
      </c>
      <c r="P49" s="24">
        <f>BRPL_EOD!P49-BRPL_ISGS_exbus!P49</f>
        <v>-2.7146196867988692E-3</v>
      </c>
      <c r="Q49" s="24">
        <f>BRPL_EOD!Q49-BRPL_ISGS_exbus!Q49</f>
        <v>-3.0681744791665189E-3</v>
      </c>
      <c r="R49" s="24">
        <f>BRPL_EOD!R49-BRPL_ISGS_exbus!R49</f>
        <v>-5.058013503909109E-3</v>
      </c>
      <c r="S49" s="24">
        <f>BRPL_EOD!S49-BRPL_ISGS_exbus!S49</f>
        <v>7.9296962879737976E-4</v>
      </c>
      <c r="T49" s="24">
        <f>BRPL_EOD!T49-BRPL_ISGS_exbus!T49</f>
        <v>0</v>
      </c>
      <c r="U49" s="24">
        <f>BRPL_EOD!U49-BRPL_ISGS_exbus!U49</f>
        <v>2.1403748698318736E-3</v>
      </c>
      <c r="V49" s="24">
        <f>BRPL_EOD!V49-BRPL_ISGS_exbus!V49</f>
        <v>1.5004732061769666E-3</v>
      </c>
      <c r="W49" s="24">
        <f>BRPL_EOD!W49-BRPL_ISGS_exbus!W49</f>
        <v>2.293439330545155E-3</v>
      </c>
      <c r="X49" s="24">
        <f>BRPL_EOD!X49-BRPL_ISGS_exbus!X49</f>
        <v>-1.4982302753097088E-3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-1.8646297886562024E-3</v>
      </c>
      <c r="L50" s="24">
        <f>BRPL_EOD!L50-BRPL_ISGS_exbus!L50</f>
        <v>6.7838096611261278E-5</v>
      </c>
      <c r="M50" s="24">
        <f>BRPL_EOD!M50-BRPL_ISGS_exbus!M50</f>
        <v>1.1089985322314533E-3</v>
      </c>
      <c r="N50" s="24">
        <f>BRPL_EOD!N50-BRPL_ISGS_exbus!N50</f>
        <v>-3.9254570398412625E-3</v>
      </c>
      <c r="O50" s="24">
        <f>BRPL_EOD!O50-BRPL_ISGS_exbus!O50</f>
        <v>-1.7167858042910211E-3</v>
      </c>
      <c r="P50" s="24">
        <f>BRPL_EOD!P50-BRPL_ISGS_exbus!P50</f>
        <v>-2.7146196867988692E-3</v>
      </c>
      <c r="Q50" s="24">
        <f>BRPL_EOD!Q50-BRPL_ISGS_exbus!Q50</f>
        <v>-3.0681744791665189E-3</v>
      </c>
      <c r="R50" s="24">
        <f>BRPL_EOD!R50-BRPL_ISGS_exbus!R50</f>
        <v>-5.058013503909109E-3</v>
      </c>
      <c r="S50" s="24">
        <f>BRPL_EOD!S50-BRPL_ISGS_exbus!S50</f>
        <v>7.9296962879737976E-4</v>
      </c>
      <c r="T50" s="24">
        <f>BRPL_EOD!T50-BRPL_ISGS_exbus!T50</f>
        <v>0</v>
      </c>
      <c r="U50" s="24">
        <f>BRPL_EOD!U50-BRPL_ISGS_exbus!U50</f>
        <v>4.0608863958624397E-4</v>
      </c>
      <c r="V50" s="24">
        <f>BRPL_EOD!V50-BRPL_ISGS_exbus!V50</f>
        <v>1.5004732061769666E-3</v>
      </c>
      <c r="W50" s="24">
        <f>BRPL_EOD!W50-BRPL_ISGS_exbus!W50</f>
        <v>2.293439330545155E-3</v>
      </c>
      <c r="X50" s="24">
        <f>BRPL_EOD!X50-BRPL_ISGS_exbus!X50</f>
        <v>-1.4982302753097088E-3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-1.5798852526245355E-3</v>
      </c>
      <c r="L51" s="24">
        <f>BRPL_EOD!L51-BRPL_ISGS_exbus!L51</f>
        <v>5.2097570780063052E-5</v>
      </c>
      <c r="M51" s="24">
        <f>BRPL_EOD!M51-BRPL_ISGS_exbus!M51</f>
        <v>1.1089985322314533E-3</v>
      </c>
      <c r="N51" s="24">
        <f>BRPL_EOD!N51-BRPL_ISGS_exbus!N51</f>
        <v>-3.9254570398412625E-3</v>
      </c>
      <c r="O51" s="24">
        <f>BRPL_EOD!O51-BRPL_ISGS_exbus!O51</f>
        <v>-1.7167858042910211E-3</v>
      </c>
      <c r="P51" s="24">
        <f>BRPL_EOD!P51-BRPL_ISGS_exbus!P51</f>
        <v>-2.7146196867988692E-3</v>
      </c>
      <c r="Q51" s="24">
        <f>BRPL_EOD!Q51-BRPL_ISGS_exbus!Q51</f>
        <v>-4.9080125391851581E-3</v>
      </c>
      <c r="R51" s="24">
        <f>BRPL_EOD!R51-BRPL_ISGS_exbus!R51</f>
        <v>1.8837536552940293E-3</v>
      </c>
      <c r="S51" s="24">
        <f>BRPL_EOD!S51-BRPL_ISGS_exbus!S51</f>
        <v>-1.5397299035369016E-3</v>
      </c>
      <c r="T51" s="24">
        <f>BRPL_EOD!T51-BRPL_ISGS_exbus!T51</f>
        <v>0</v>
      </c>
      <c r="U51" s="24">
        <f>BRPL_EOD!U51-BRPL_ISGS_exbus!U51</f>
        <v>-7.6092695422858014E-5</v>
      </c>
      <c r="V51" s="24">
        <f>BRPL_EOD!V51-BRPL_ISGS_exbus!V51</f>
        <v>1.4219655850546964E-3</v>
      </c>
      <c r="W51" s="24">
        <f>BRPL_EOD!W51-BRPL_ISGS_exbus!W51</f>
        <v>2.293439330545155E-3</v>
      </c>
      <c r="X51" s="24">
        <f>BRPL_EOD!X51-BRPL_ISGS_exbus!X51</f>
        <v>-3.5496695823979962E-3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-1.5798852526245355E-3</v>
      </c>
      <c r="L52" s="24">
        <f>BRPL_EOD!L52-BRPL_ISGS_exbus!L52</f>
        <v>5.2097570780063052E-5</v>
      </c>
      <c r="M52" s="24">
        <f>BRPL_EOD!M52-BRPL_ISGS_exbus!M52</f>
        <v>1.1089985322314533E-3</v>
      </c>
      <c r="N52" s="24">
        <f>BRPL_EOD!N52-BRPL_ISGS_exbus!N52</f>
        <v>-3.9254570398412625E-3</v>
      </c>
      <c r="O52" s="24">
        <f>BRPL_EOD!O52-BRPL_ISGS_exbus!O52</f>
        <v>-1.7167858042910211E-3</v>
      </c>
      <c r="P52" s="24">
        <f>BRPL_EOD!P52-BRPL_ISGS_exbus!P52</f>
        <v>-2.7146196867988692E-3</v>
      </c>
      <c r="Q52" s="24">
        <f>BRPL_EOD!Q52-BRPL_ISGS_exbus!Q52</f>
        <v>-4.9080125391851581E-3</v>
      </c>
      <c r="R52" s="24">
        <f>BRPL_EOD!R52-BRPL_ISGS_exbus!R52</f>
        <v>1.8837536552940293E-3</v>
      </c>
      <c r="S52" s="24">
        <f>BRPL_EOD!S52-BRPL_ISGS_exbus!S52</f>
        <v>-2.291360587001634E-3</v>
      </c>
      <c r="T52" s="24">
        <f>BRPL_EOD!T52-BRPL_ISGS_exbus!T52</f>
        <v>0</v>
      </c>
      <c r="U52" s="24">
        <f>BRPL_EOD!U52-BRPL_ISGS_exbus!U52</f>
        <v>-2.7618229783143988E-4</v>
      </c>
      <c r="V52" s="24">
        <f>BRPL_EOD!V52-BRPL_ISGS_exbus!V52</f>
        <v>1.4219655850546964E-3</v>
      </c>
      <c r="W52" s="24">
        <f>BRPL_EOD!W52-BRPL_ISGS_exbus!W52</f>
        <v>2.293439330545155E-3</v>
      </c>
      <c r="X52" s="24">
        <f>BRPL_EOD!X52-BRPL_ISGS_exbus!X52</f>
        <v>-3.5496695823979962E-3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-1.5798852526245355E-3</v>
      </c>
      <c r="L53" s="24">
        <f>BRPL_EOD!L53-BRPL_ISGS_exbus!L53</f>
        <v>5.2097570780063052E-5</v>
      </c>
      <c r="M53" s="24">
        <f>BRPL_EOD!M53-BRPL_ISGS_exbus!M53</f>
        <v>1.1089985322314533E-3</v>
      </c>
      <c r="N53" s="24">
        <f>BRPL_EOD!N53-BRPL_ISGS_exbus!N53</f>
        <v>-3.9254570398412625E-3</v>
      </c>
      <c r="O53" s="24">
        <f>BRPL_EOD!O53-BRPL_ISGS_exbus!O53</f>
        <v>-1.7167858042910211E-3</v>
      </c>
      <c r="P53" s="24">
        <f>BRPL_EOD!P53-BRPL_ISGS_exbus!P53</f>
        <v>-2.7146196867988692E-3</v>
      </c>
      <c r="Q53" s="24">
        <f>BRPL_EOD!Q53-BRPL_ISGS_exbus!Q53</f>
        <v>-4.9080125391851581E-3</v>
      </c>
      <c r="R53" s="24">
        <f>BRPL_EOD!R53-BRPL_ISGS_exbus!R53</f>
        <v>1.8837536552940293E-3</v>
      </c>
      <c r="S53" s="24">
        <f>BRPL_EOD!S53-BRPL_ISGS_exbus!S53</f>
        <v>-2.291360587001634E-3</v>
      </c>
      <c r="T53" s="24">
        <f>BRPL_EOD!T53-BRPL_ISGS_exbus!T53</f>
        <v>0</v>
      </c>
      <c r="U53" s="24">
        <f>BRPL_EOD!U53-BRPL_ISGS_exbus!U53</f>
        <v>-2.7618229783143988E-4</v>
      </c>
      <c r="V53" s="24">
        <f>BRPL_EOD!V53-BRPL_ISGS_exbus!V53</f>
        <v>1.4219655850546964E-3</v>
      </c>
      <c r="W53" s="24">
        <f>BRPL_EOD!W53-BRPL_ISGS_exbus!W53</f>
        <v>2.293439330545155E-3</v>
      </c>
      <c r="X53" s="24">
        <f>BRPL_EOD!X53-BRPL_ISGS_exbus!X53</f>
        <v>3.9069160197868769E-4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-1.5798852526245355E-3</v>
      </c>
      <c r="L54" s="24">
        <f>BRPL_EOD!L54-BRPL_ISGS_exbus!L54</f>
        <v>5.2097570780063052E-5</v>
      </c>
      <c r="M54" s="24">
        <f>BRPL_EOD!M54-BRPL_ISGS_exbus!M54</f>
        <v>-2.3834061371843518E-3</v>
      </c>
      <c r="N54" s="24">
        <f>BRPL_EOD!N54-BRPL_ISGS_exbus!N54</f>
        <v>-3.9254570398412625E-3</v>
      </c>
      <c r="O54" s="24">
        <f>BRPL_EOD!O54-BRPL_ISGS_exbus!O54</f>
        <v>-1.7167858042910211E-3</v>
      </c>
      <c r="P54" s="24">
        <f>BRPL_EOD!P54-BRPL_ISGS_exbus!P54</f>
        <v>-2.7146196867988692E-3</v>
      </c>
      <c r="Q54" s="24">
        <f>BRPL_EOD!Q54-BRPL_ISGS_exbus!Q54</f>
        <v>-4.9080125391851581E-3</v>
      </c>
      <c r="R54" s="24">
        <f>BRPL_EOD!R54-BRPL_ISGS_exbus!R54</f>
        <v>1.8837536552940293E-3</v>
      </c>
      <c r="S54" s="24">
        <f>BRPL_EOD!S54-BRPL_ISGS_exbus!S54</f>
        <v>-2.291360587001634E-3</v>
      </c>
      <c r="T54" s="24">
        <f>BRPL_EOD!T54-BRPL_ISGS_exbus!T54</f>
        <v>0</v>
      </c>
      <c r="U54" s="24">
        <f>BRPL_EOD!U54-BRPL_ISGS_exbus!U54</f>
        <v>-2.7618229783143988E-4</v>
      </c>
      <c r="V54" s="24">
        <f>BRPL_EOD!V54-BRPL_ISGS_exbus!V54</f>
        <v>1.3309198606266115E-3</v>
      </c>
      <c r="W54" s="24">
        <f>BRPL_EOD!W54-BRPL_ISGS_exbus!W54</f>
        <v>1.6292071062746771E-3</v>
      </c>
      <c r="X54" s="24">
        <f>BRPL_EOD!X54-BRPL_ISGS_exbus!X54</f>
        <v>1.6235845213756761E-3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-1.5798852526245355E-3</v>
      </c>
      <c r="L55" s="24">
        <f>BRPL_EOD!L55-BRPL_ISGS_exbus!L55</f>
        <v>5.2097570780063052E-5</v>
      </c>
      <c r="M55" s="24">
        <f>BRPL_EOD!M55-BRPL_ISGS_exbus!M55</f>
        <v>-2.3834061371843518E-3</v>
      </c>
      <c r="N55" s="24">
        <f>BRPL_EOD!N55-BRPL_ISGS_exbus!N55</f>
        <v>-3.6441764770351881E-3</v>
      </c>
      <c r="O55" s="24">
        <f>BRPL_EOD!O55-BRPL_ISGS_exbus!O55</f>
        <v>-2.9819999999958213E-3</v>
      </c>
      <c r="P55" s="24">
        <f>BRPL_EOD!P55-BRPL_ISGS_exbus!P55</f>
        <v>1.420058592470852E-3</v>
      </c>
      <c r="Q55" s="24">
        <f>BRPL_EOD!Q55-BRPL_ISGS_exbus!Q55</f>
        <v>-4.9080125391851581E-3</v>
      </c>
      <c r="R55" s="24">
        <f>BRPL_EOD!R55-BRPL_ISGS_exbus!R55</f>
        <v>1.8837536552940293E-3</v>
      </c>
      <c r="S55" s="24">
        <f>BRPL_EOD!S55-BRPL_ISGS_exbus!S55</f>
        <v>-2.291360587001634E-3</v>
      </c>
      <c r="T55" s="24">
        <f>BRPL_EOD!T55-BRPL_ISGS_exbus!T55</f>
        <v>0</v>
      </c>
      <c r="U55" s="24">
        <f>BRPL_EOD!U55-BRPL_ISGS_exbus!U55</f>
        <v>-2.7618229783143988E-4</v>
      </c>
      <c r="V55" s="24">
        <f>BRPL_EOD!V55-BRPL_ISGS_exbus!V55</f>
        <v>1.3309198606266115E-3</v>
      </c>
      <c r="W55" s="24">
        <f>BRPL_EOD!W55-BRPL_ISGS_exbus!W55</f>
        <v>1.0364418326709313E-3</v>
      </c>
      <c r="X55" s="24">
        <f>BRPL_EOD!X55-BRPL_ISGS_exbus!X55</f>
        <v>3.7755034832116507E-3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-1.5798852526245355E-3</v>
      </c>
      <c r="L56" s="24">
        <f>BRPL_EOD!L56-BRPL_ISGS_exbus!L56</f>
        <v>5.2097570780063052E-5</v>
      </c>
      <c r="M56" s="24">
        <f>BRPL_EOD!M56-BRPL_ISGS_exbus!M56</f>
        <v>-2.3834061371843518E-3</v>
      </c>
      <c r="N56" s="24">
        <f>BRPL_EOD!N56-BRPL_ISGS_exbus!N56</f>
        <v>-3.6441764770351881E-3</v>
      </c>
      <c r="O56" s="24">
        <f>BRPL_EOD!O56-BRPL_ISGS_exbus!O56</f>
        <v>-1.529107776860883E-4</v>
      </c>
      <c r="P56" s="24">
        <f>BRPL_EOD!P56-BRPL_ISGS_exbus!P56</f>
        <v>1.420058592470852E-3</v>
      </c>
      <c r="Q56" s="24">
        <f>BRPL_EOD!Q56-BRPL_ISGS_exbus!Q56</f>
        <v>-4.9080125391851581E-3</v>
      </c>
      <c r="R56" s="24">
        <f>BRPL_EOD!R56-BRPL_ISGS_exbus!R56</f>
        <v>1.8837536552940293E-3</v>
      </c>
      <c r="S56" s="24">
        <f>BRPL_EOD!S56-BRPL_ISGS_exbus!S56</f>
        <v>-2.291360587001634E-3</v>
      </c>
      <c r="T56" s="24">
        <f>BRPL_EOD!T56-BRPL_ISGS_exbus!T56</f>
        <v>0</v>
      </c>
      <c r="U56" s="24">
        <f>BRPL_EOD!U56-BRPL_ISGS_exbus!U56</f>
        <v>-2.7618229783143988E-4</v>
      </c>
      <c r="V56" s="24">
        <f>BRPL_EOD!V56-BRPL_ISGS_exbus!V56</f>
        <v>1.3309198606266115E-3</v>
      </c>
      <c r="W56" s="24">
        <f>BRPL_EOD!W56-BRPL_ISGS_exbus!W56</f>
        <v>1.0364418326709313E-3</v>
      </c>
      <c r="X56" s="24">
        <f>BRPL_EOD!X56-BRPL_ISGS_exbus!X56</f>
        <v>3.7755034832116507E-3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-1.5798852526245355E-3</v>
      </c>
      <c r="L57" s="24">
        <f>BRPL_EOD!L57-BRPL_ISGS_exbus!L57</f>
        <v>5.2097570780063052E-5</v>
      </c>
      <c r="M57" s="24">
        <f>BRPL_EOD!M57-BRPL_ISGS_exbus!M57</f>
        <v>-2.3834061371843518E-3</v>
      </c>
      <c r="N57" s="24">
        <f>BRPL_EOD!N57-BRPL_ISGS_exbus!N57</f>
        <v>-3.6441764770351881E-3</v>
      </c>
      <c r="O57" s="24">
        <f>BRPL_EOD!O57-BRPL_ISGS_exbus!O57</f>
        <v>-1.529107776860883E-4</v>
      </c>
      <c r="P57" s="24">
        <f>BRPL_EOD!P57-BRPL_ISGS_exbus!P57</f>
        <v>1.420058592470852E-3</v>
      </c>
      <c r="Q57" s="24">
        <f>BRPL_EOD!Q57-BRPL_ISGS_exbus!Q57</f>
        <v>-4.9080125391851581E-3</v>
      </c>
      <c r="R57" s="24">
        <f>BRPL_EOD!R57-BRPL_ISGS_exbus!R57</f>
        <v>1.8837536552940293E-3</v>
      </c>
      <c r="S57" s="24">
        <f>BRPL_EOD!S57-BRPL_ISGS_exbus!S57</f>
        <v>-2.291360587001634E-3</v>
      </c>
      <c r="T57" s="24">
        <f>BRPL_EOD!T57-BRPL_ISGS_exbus!T57</f>
        <v>0</v>
      </c>
      <c r="U57" s="24">
        <f>BRPL_EOD!U57-BRPL_ISGS_exbus!U57</f>
        <v>-2.7618229783143988E-4</v>
      </c>
      <c r="V57" s="24">
        <f>BRPL_EOD!V57-BRPL_ISGS_exbus!V57</f>
        <v>1.3309198606266115E-3</v>
      </c>
      <c r="W57" s="24">
        <f>BRPL_EOD!W57-BRPL_ISGS_exbus!W57</f>
        <v>1.0364418326709313E-3</v>
      </c>
      <c r="X57" s="24">
        <f>BRPL_EOD!X57-BRPL_ISGS_exbus!X57</f>
        <v>3.7755034832116507E-3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-1.5798852526245355E-3</v>
      </c>
      <c r="L58" s="24">
        <f>BRPL_EOD!L58-BRPL_ISGS_exbus!L58</f>
        <v>5.2097570780063052E-5</v>
      </c>
      <c r="M58" s="24">
        <f>BRPL_EOD!M58-BRPL_ISGS_exbus!M58</f>
        <v>-2.3834061371843518E-3</v>
      </c>
      <c r="N58" s="24">
        <f>BRPL_EOD!N58-BRPL_ISGS_exbus!N58</f>
        <v>-3.6441764770351881E-3</v>
      </c>
      <c r="O58" s="24">
        <f>BRPL_EOD!O58-BRPL_ISGS_exbus!O58</f>
        <v>-1.529107776860883E-4</v>
      </c>
      <c r="P58" s="24">
        <f>BRPL_EOD!P58-BRPL_ISGS_exbus!P58</f>
        <v>1.420058592470852E-3</v>
      </c>
      <c r="Q58" s="24">
        <f>BRPL_EOD!Q58-BRPL_ISGS_exbus!Q58</f>
        <v>-4.9080125391851581E-3</v>
      </c>
      <c r="R58" s="24">
        <f>BRPL_EOD!R58-BRPL_ISGS_exbus!R58</f>
        <v>1.8837536552940293E-3</v>
      </c>
      <c r="S58" s="24">
        <f>BRPL_EOD!S58-BRPL_ISGS_exbus!S58</f>
        <v>-2.291360587001634E-3</v>
      </c>
      <c r="T58" s="24">
        <f>BRPL_EOD!T58-BRPL_ISGS_exbus!T58</f>
        <v>0</v>
      </c>
      <c r="U58" s="24">
        <f>BRPL_EOD!U58-BRPL_ISGS_exbus!U58</f>
        <v>-2.7618229783143988E-4</v>
      </c>
      <c r="V58" s="24">
        <f>BRPL_EOD!V58-BRPL_ISGS_exbus!V58</f>
        <v>1.3309198606266115E-3</v>
      </c>
      <c r="W58" s="24">
        <f>BRPL_EOD!W58-BRPL_ISGS_exbus!W58</f>
        <v>1.0364418326709313E-3</v>
      </c>
      <c r="X58" s="24">
        <f>BRPL_EOD!X58-BRPL_ISGS_exbus!X58</f>
        <v>3.7755034832116507E-3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-1.5798852526245355E-3</v>
      </c>
      <c r="L59" s="24">
        <f>BRPL_EOD!L59-BRPL_ISGS_exbus!L59</f>
        <v>5.2097570780063052E-5</v>
      </c>
      <c r="M59" s="24">
        <f>BRPL_EOD!M59-BRPL_ISGS_exbus!M59</f>
        <v>-2.3834061371843518E-3</v>
      </c>
      <c r="N59" s="24">
        <f>BRPL_EOD!N59-BRPL_ISGS_exbus!N59</f>
        <v>-3.6441764770351881E-3</v>
      </c>
      <c r="O59" s="24">
        <f>BRPL_EOD!O59-BRPL_ISGS_exbus!O59</f>
        <v>-1.529107776860883E-4</v>
      </c>
      <c r="P59" s="24">
        <f>BRPL_EOD!P59-BRPL_ISGS_exbus!P59</f>
        <v>1.420058592470852E-3</v>
      </c>
      <c r="Q59" s="24">
        <f>BRPL_EOD!Q59-BRPL_ISGS_exbus!Q59</f>
        <v>-4.9080125391851581E-3</v>
      </c>
      <c r="R59" s="24">
        <f>BRPL_EOD!R59-BRPL_ISGS_exbus!R59</f>
        <v>1.8837536552940293E-3</v>
      </c>
      <c r="S59" s="24">
        <f>BRPL_EOD!S59-BRPL_ISGS_exbus!S59</f>
        <v>-2.291360587001634E-3</v>
      </c>
      <c r="T59" s="24">
        <f>BRPL_EOD!T59-BRPL_ISGS_exbus!T59</f>
        <v>0</v>
      </c>
      <c r="U59" s="24">
        <f>BRPL_EOD!U59-BRPL_ISGS_exbus!U59</f>
        <v>-2.7618229783143988E-4</v>
      </c>
      <c r="V59" s="24">
        <f>BRPL_EOD!V59-BRPL_ISGS_exbus!V59</f>
        <v>1.3309198606266115E-3</v>
      </c>
      <c r="W59" s="24">
        <f>BRPL_EOD!W59-BRPL_ISGS_exbus!W59</f>
        <v>1.0364418326709313E-3</v>
      </c>
      <c r="X59" s="24">
        <f>BRPL_EOD!X59-BRPL_ISGS_exbus!X59</f>
        <v>1.6235845213756761E-3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-1.5798852526245355E-3</v>
      </c>
      <c r="L60" s="24">
        <f>BRPL_EOD!L60-BRPL_ISGS_exbus!L60</f>
        <v>5.2097570780063052E-5</v>
      </c>
      <c r="M60" s="24">
        <f>BRPL_EOD!M60-BRPL_ISGS_exbus!M60</f>
        <v>-2.3834061371843518E-3</v>
      </c>
      <c r="N60" s="24">
        <f>BRPL_EOD!N60-BRPL_ISGS_exbus!N60</f>
        <v>-3.6441764770351881E-3</v>
      </c>
      <c r="O60" s="24">
        <f>BRPL_EOD!O60-BRPL_ISGS_exbus!O60</f>
        <v>-1.529107776860883E-4</v>
      </c>
      <c r="P60" s="24">
        <f>BRPL_EOD!P60-BRPL_ISGS_exbus!P60</f>
        <v>1.420058592470852E-3</v>
      </c>
      <c r="Q60" s="24">
        <f>BRPL_EOD!Q60-BRPL_ISGS_exbus!Q60</f>
        <v>-4.9080125391851581E-3</v>
      </c>
      <c r="R60" s="24">
        <f>BRPL_EOD!R60-BRPL_ISGS_exbus!R60</f>
        <v>1.8837536552940293E-3</v>
      </c>
      <c r="S60" s="24">
        <f>BRPL_EOD!S60-BRPL_ISGS_exbus!S60</f>
        <v>-2.291360587001634E-3</v>
      </c>
      <c r="T60" s="24">
        <f>BRPL_EOD!T60-BRPL_ISGS_exbus!T60</f>
        <v>0</v>
      </c>
      <c r="U60" s="24">
        <f>BRPL_EOD!U60-BRPL_ISGS_exbus!U60</f>
        <v>-2.7618229783143988E-4</v>
      </c>
      <c r="V60" s="24">
        <f>BRPL_EOD!V60-BRPL_ISGS_exbus!V60</f>
        <v>1.3309198606266115E-3</v>
      </c>
      <c r="W60" s="24">
        <f>BRPL_EOD!W60-BRPL_ISGS_exbus!W60</f>
        <v>1.0364418326709313E-3</v>
      </c>
      <c r="X60" s="24">
        <f>BRPL_EOD!X60-BRPL_ISGS_exbus!X60</f>
        <v>1.6235845213756761E-3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-1.5798852526245355E-3</v>
      </c>
      <c r="L61" s="24">
        <f>BRPL_EOD!L61-BRPL_ISGS_exbus!L61</f>
        <v>5.2097570780063052E-5</v>
      </c>
      <c r="M61" s="24">
        <f>BRPL_EOD!M61-BRPL_ISGS_exbus!M61</f>
        <v>-2.5052929883102593E-3</v>
      </c>
      <c r="N61" s="24">
        <f>BRPL_EOD!N61-BRPL_ISGS_exbus!N61</f>
        <v>-3.527978395062803E-3</v>
      </c>
      <c r="O61" s="24">
        <f>BRPL_EOD!O61-BRPL_ISGS_exbus!O61</f>
        <v>1.6128242692445838E-3</v>
      </c>
      <c r="P61" s="24">
        <f>BRPL_EOD!P61-BRPL_ISGS_exbus!P61</f>
        <v>-2.7146196867988692E-3</v>
      </c>
      <c r="Q61" s="24">
        <f>BRPL_EOD!Q61-BRPL_ISGS_exbus!Q61</f>
        <v>-4.9080125391851581E-3</v>
      </c>
      <c r="R61" s="24">
        <f>BRPL_EOD!R61-BRPL_ISGS_exbus!R61</f>
        <v>1.8837536552940293E-3</v>
      </c>
      <c r="S61" s="24">
        <f>BRPL_EOD!S61-BRPL_ISGS_exbus!S61</f>
        <v>-2.291360587001634E-3</v>
      </c>
      <c r="T61" s="24">
        <f>BRPL_EOD!T61-BRPL_ISGS_exbus!T61</f>
        <v>0</v>
      </c>
      <c r="U61" s="24">
        <f>BRPL_EOD!U61-BRPL_ISGS_exbus!U61</f>
        <v>-2.8685867340527693E-4</v>
      </c>
      <c r="V61" s="24">
        <f>BRPL_EOD!V61-BRPL_ISGS_exbus!V61</f>
        <v>1.3309198606266115E-3</v>
      </c>
      <c r="W61" s="24">
        <f>BRPL_EOD!W61-BRPL_ISGS_exbus!W61</f>
        <v>1.6292071062746771E-3</v>
      </c>
      <c r="X61" s="24">
        <f>BRPL_EOD!X61-BRPL_ISGS_exbus!X61</f>
        <v>1.6235845213756761E-3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-1.5798852526245355E-3</v>
      </c>
      <c r="L62" s="24">
        <f>BRPL_EOD!L62-BRPL_ISGS_exbus!L62</f>
        <v>5.2097570780063052E-5</v>
      </c>
      <c r="M62" s="24">
        <f>BRPL_EOD!M62-BRPL_ISGS_exbus!M62</f>
        <v>-2.5052929883102593E-3</v>
      </c>
      <c r="N62" s="24">
        <f>BRPL_EOD!N62-BRPL_ISGS_exbus!N62</f>
        <v>-3.527978395062803E-3</v>
      </c>
      <c r="O62" s="24">
        <f>BRPL_EOD!O62-BRPL_ISGS_exbus!O62</f>
        <v>1.6128242692445838E-3</v>
      </c>
      <c r="P62" s="24">
        <f>BRPL_EOD!P62-BRPL_ISGS_exbus!P62</f>
        <v>-2.7146196867988692E-3</v>
      </c>
      <c r="Q62" s="24">
        <f>BRPL_EOD!Q62-BRPL_ISGS_exbus!Q62</f>
        <v>-4.9080125391851581E-3</v>
      </c>
      <c r="R62" s="24">
        <f>BRPL_EOD!R62-BRPL_ISGS_exbus!R62</f>
        <v>1.8837536552940293E-3</v>
      </c>
      <c r="S62" s="24">
        <f>BRPL_EOD!S62-BRPL_ISGS_exbus!S62</f>
        <v>-2.291360587001634E-3</v>
      </c>
      <c r="T62" s="24">
        <f>BRPL_EOD!T62-BRPL_ISGS_exbus!T62</f>
        <v>0</v>
      </c>
      <c r="U62" s="24">
        <f>BRPL_EOD!U62-BRPL_ISGS_exbus!U62</f>
        <v>-2.8685867340527693E-4</v>
      </c>
      <c r="V62" s="24">
        <f>BRPL_EOD!V62-BRPL_ISGS_exbus!V62</f>
        <v>1.3309198606266115E-3</v>
      </c>
      <c r="W62" s="24">
        <f>BRPL_EOD!W62-BRPL_ISGS_exbus!W62</f>
        <v>1.6292071062746771E-3</v>
      </c>
      <c r="X62" s="24">
        <f>BRPL_EOD!X62-BRPL_ISGS_exbus!X62</f>
        <v>1.6235845213756761E-3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-1.5798852526245355E-3</v>
      </c>
      <c r="L63" s="24">
        <f>BRPL_EOD!L63-BRPL_ISGS_exbus!L63</f>
        <v>5.2097570780063052E-5</v>
      </c>
      <c r="M63" s="24">
        <f>BRPL_EOD!M63-BRPL_ISGS_exbus!M63</f>
        <v>-2.5052929883102593E-3</v>
      </c>
      <c r="N63" s="24">
        <f>BRPL_EOD!N63-BRPL_ISGS_exbus!N63</f>
        <v>-3.527978395062803E-3</v>
      </c>
      <c r="O63" s="24">
        <f>BRPL_EOD!O63-BRPL_ISGS_exbus!O63</f>
        <v>-1.9341863501480816E-3</v>
      </c>
      <c r="P63" s="24">
        <f>BRPL_EOD!P63-BRPL_ISGS_exbus!P63</f>
        <v>-2.7146196867988692E-3</v>
      </c>
      <c r="Q63" s="24">
        <f>BRPL_EOD!Q63-BRPL_ISGS_exbus!Q63</f>
        <v>-4.9080125391851581E-3</v>
      </c>
      <c r="R63" s="24">
        <f>BRPL_EOD!R63-BRPL_ISGS_exbus!R63</f>
        <v>1.8837536552940293E-3</v>
      </c>
      <c r="S63" s="24">
        <f>BRPL_EOD!S63-BRPL_ISGS_exbus!S63</f>
        <v>-2.291360587001634E-3</v>
      </c>
      <c r="T63" s="24">
        <f>BRPL_EOD!T63-BRPL_ISGS_exbus!T63</f>
        <v>0</v>
      </c>
      <c r="U63" s="24">
        <f>BRPL_EOD!U63-BRPL_ISGS_exbus!U63</f>
        <v>-2.8685867340527693E-4</v>
      </c>
      <c r="V63" s="24">
        <f>BRPL_EOD!V63-BRPL_ISGS_exbus!V63</f>
        <v>1.3309198606266115E-3</v>
      </c>
      <c r="W63" s="24">
        <f>BRPL_EOD!W63-BRPL_ISGS_exbus!W63</f>
        <v>1.6292071062746771E-3</v>
      </c>
      <c r="X63" s="24">
        <f>BRPL_EOD!X63-BRPL_ISGS_exbus!X63</f>
        <v>1.6235845213756761E-3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-1.5798852526245355E-3</v>
      </c>
      <c r="L64" s="24">
        <f>BRPL_EOD!L64-BRPL_ISGS_exbus!L64</f>
        <v>5.2097570780063052E-5</v>
      </c>
      <c r="M64" s="24">
        <f>BRPL_EOD!M64-BRPL_ISGS_exbus!M64</f>
        <v>-2.5052929883102593E-3</v>
      </c>
      <c r="N64" s="24">
        <f>BRPL_EOD!N64-BRPL_ISGS_exbus!N64</f>
        <v>-3.527978395062803E-3</v>
      </c>
      <c r="O64" s="24">
        <f>BRPL_EOD!O64-BRPL_ISGS_exbus!O64</f>
        <v>8.2849304547494285E-4</v>
      </c>
      <c r="P64" s="24">
        <f>BRPL_EOD!P64-BRPL_ISGS_exbus!P64</f>
        <v>-2.7146196867988692E-3</v>
      </c>
      <c r="Q64" s="24">
        <f>BRPL_EOD!Q64-BRPL_ISGS_exbus!Q64</f>
        <v>-4.9080125391851581E-3</v>
      </c>
      <c r="R64" s="24">
        <f>BRPL_EOD!R64-BRPL_ISGS_exbus!R64</f>
        <v>1.8837536552940293E-3</v>
      </c>
      <c r="S64" s="24">
        <f>BRPL_EOD!S64-BRPL_ISGS_exbus!S64</f>
        <v>-2.291360587001634E-3</v>
      </c>
      <c r="T64" s="24">
        <f>BRPL_EOD!T64-BRPL_ISGS_exbus!T64</f>
        <v>0</v>
      </c>
      <c r="U64" s="24">
        <f>BRPL_EOD!U64-BRPL_ISGS_exbus!U64</f>
        <v>-2.8685867340527693E-4</v>
      </c>
      <c r="V64" s="24">
        <f>BRPL_EOD!V64-BRPL_ISGS_exbus!V64</f>
        <v>1.3309198606266115E-3</v>
      </c>
      <c r="W64" s="24">
        <f>BRPL_EOD!W64-BRPL_ISGS_exbus!W64</f>
        <v>1.6292071062746771E-3</v>
      </c>
      <c r="X64" s="24">
        <f>BRPL_EOD!X64-BRPL_ISGS_exbus!X64</f>
        <v>-3.5404559404383917E-4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-1.5798852526245355E-3</v>
      </c>
      <c r="L65" s="24">
        <f>BRPL_EOD!L65-BRPL_ISGS_exbus!L65</f>
        <v>5.2097570780063052E-5</v>
      </c>
      <c r="M65" s="24">
        <f>BRPL_EOD!M65-BRPL_ISGS_exbus!M65</f>
        <v>1.1089985322314533E-3</v>
      </c>
      <c r="N65" s="24">
        <f>BRPL_EOD!N65-BRPL_ISGS_exbus!N65</f>
        <v>-3.9254570398412625E-3</v>
      </c>
      <c r="O65" s="24">
        <f>BRPL_EOD!O65-BRPL_ISGS_exbus!O65</f>
        <v>-1.7167858042910211E-3</v>
      </c>
      <c r="P65" s="24">
        <f>BRPL_EOD!P65-BRPL_ISGS_exbus!P65</f>
        <v>-2.7146196867988692E-3</v>
      </c>
      <c r="Q65" s="24">
        <f>BRPL_EOD!Q65-BRPL_ISGS_exbus!Q65</f>
        <v>-4.9080125391851581E-3</v>
      </c>
      <c r="R65" s="24">
        <f>BRPL_EOD!R65-BRPL_ISGS_exbus!R65</f>
        <v>1.8837536552940293E-3</v>
      </c>
      <c r="S65" s="24">
        <f>BRPL_EOD!S65-BRPL_ISGS_exbus!S65</f>
        <v>-2.291360587001634E-3</v>
      </c>
      <c r="T65" s="24">
        <f>BRPL_EOD!T65-BRPL_ISGS_exbus!T65</f>
        <v>0</v>
      </c>
      <c r="U65" s="24">
        <f>BRPL_EOD!U65-BRPL_ISGS_exbus!U65</f>
        <v>-2.8685867340527693E-4</v>
      </c>
      <c r="V65" s="24">
        <f>BRPL_EOD!V65-BRPL_ISGS_exbus!V65</f>
        <v>1.3309198606266115E-3</v>
      </c>
      <c r="W65" s="24">
        <f>BRPL_EOD!W65-BRPL_ISGS_exbus!W65</f>
        <v>1.6292071062746771E-3</v>
      </c>
      <c r="X65" s="24">
        <f>BRPL_EOD!X65-BRPL_ISGS_exbus!X65</f>
        <v>-3.5404559404383917E-4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-1.5798852526245355E-3</v>
      </c>
      <c r="L66" s="24">
        <f>BRPL_EOD!L66-BRPL_ISGS_exbus!L66</f>
        <v>8.3848896998084399E-5</v>
      </c>
      <c r="M66" s="24">
        <f>BRPL_EOD!M66-BRPL_ISGS_exbus!M66</f>
        <v>1.1089985322314533E-3</v>
      </c>
      <c r="N66" s="24">
        <f>BRPL_EOD!N66-BRPL_ISGS_exbus!N66</f>
        <v>-3.9254570398412625E-3</v>
      </c>
      <c r="O66" s="24">
        <f>BRPL_EOD!O66-BRPL_ISGS_exbus!O66</f>
        <v>-1.7167858042910211E-3</v>
      </c>
      <c r="P66" s="24">
        <f>BRPL_EOD!P66-BRPL_ISGS_exbus!P66</f>
        <v>-2.7146196867988692E-3</v>
      </c>
      <c r="Q66" s="24">
        <f>BRPL_EOD!Q66-BRPL_ISGS_exbus!Q66</f>
        <v>-4.9080125391851581E-3</v>
      </c>
      <c r="R66" s="24">
        <f>BRPL_EOD!R66-BRPL_ISGS_exbus!R66</f>
        <v>1.8837536552940293E-3</v>
      </c>
      <c r="S66" s="24">
        <f>BRPL_EOD!S66-BRPL_ISGS_exbus!S66</f>
        <v>-2.291360587001634E-3</v>
      </c>
      <c r="T66" s="24">
        <f>BRPL_EOD!T66-BRPL_ISGS_exbus!T66</f>
        <v>0</v>
      </c>
      <c r="U66" s="24">
        <f>BRPL_EOD!U66-BRPL_ISGS_exbus!U66</f>
        <v>-2.8685867340527693E-4</v>
      </c>
      <c r="V66" s="24">
        <f>BRPL_EOD!V66-BRPL_ISGS_exbus!V66</f>
        <v>1.3309198606266115E-3</v>
      </c>
      <c r="W66" s="24">
        <f>BRPL_EOD!W66-BRPL_ISGS_exbus!W66</f>
        <v>1.0364418326709313E-3</v>
      </c>
      <c r="X66" s="24">
        <f>BRPL_EOD!X66-BRPL_ISGS_exbus!X66</f>
        <v>1.0365094936588548E-3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-1.5798852526245355E-3</v>
      </c>
      <c r="L67" s="24">
        <f>BRPL_EOD!L67-BRPL_ISGS_exbus!L67</f>
        <v>2.858368351610352E-5</v>
      </c>
      <c r="M67" s="24">
        <f>BRPL_EOD!M67-BRPL_ISGS_exbus!M67</f>
        <v>1.1089985322314533E-3</v>
      </c>
      <c r="N67" s="24">
        <f>BRPL_EOD!N67-BRPL_ISGS_exbus!N67</f>
        <v>-3.9254570398412625E-3</v>
      </c>
      <c r="O67" s="24">
        <f>BRPL_EOD!O67-BRPL_ISGS_exbus!O67</f>
        <v>-1.7167858042910211E-3</v>
      </c>
      <c r="P67" s="24">
        <f>BRPL_EOD!P67-BRPL_ISGS_exbus!P67</f>
        <v>-2.7146196867988692E-3</v>
      </c>
      <c r="Q67" s="24">
        <f>BRPL_EOD!Q67-BRPL_ISGS_exbus!Q67</f>
        <v>-4.9080125391851581E-3</v>
      </c>
      <c r="R67" s="24">
        <f>BRPL_EOD!R67-BRPL_ISGS_exbus!R67</f>
        <v>1.8837536552940293E-3</v>
      </c>
      <c r="S67" s="24">
        <f>BRPL_EOD!S67-BRPL_ISGS_exbus!S67</f>
        <v>-2.291360587001634E-3</v>
      </c>
      <c r="T67" s="24">
        <f>BRPL_EOD!T67-BRPL_ISGS_exbus!T67</f>
        <v>0</v>
      </c>
      <c r="U67" s="24">
        <f>BRPL_EOD!U67-BRPL_ISGS_exbus!U67</f>
        <v>-2.8685867340527693E-4</v>
      </c>
      <c r="V67" s="24">
        <f>BRPL_EOD!V67-BRPL_ISGS_exbus!V67</f>
        <v>1.4219655850546964E-3</v>
      </c>
      <c r="W67" s="24">
        <f>BRPL_EOD!W67-BRPL_ISGS_exbus!W67</f>
        <v>-1.7024222222215002E-3</v>
      </c>
      <c r="X67" s="24">
        <f>BRPL_EOD!X67-BRPL_ISGS_exbus!X67</f>
        <v>1.0365094936588548E-3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-1.5798852526245355E-3</v>
      </c>
      <c r="L68" s="24">
        <f>BRPL_EOD!L68-BRPL_ISGS_exbus!L68</f>
        <v>2.0519425956599946E-5</v>
      </c>
      <c r="M68" s="24">
        <f>BRPL_EOD!M68-BRPL_ISGS_exbus!M68</f>
        <v>1.1089985322314533E-3</v>
      </c>
      <c r="N68" s="24">
        <f>BRPL_EOD!N68-BRPL_ISGS_exbus!N68</f>
        <v>-3.9254570398412625E-3</v>
      </c>
      <c r="O68" s="24">
        <f>BRPL_EOD!O68-BRPL_ISGS_exbus!O68</f>
        <v>-1.7167858042910211E-3</v>
      </c>
      <c r="P68" s="24">
        <f>BRPL_EOD!P68-BRPL_ISGS_exbus!P68</f>
        <v>-2.7146196867988692E-3</v>
      </c>
      <c r="Q68" s="24">
        <f>BRPL_EOD!Q68-BRPL_ISGS_exbus!Q68</f>
        <v>-4.9080125391851581E-3</v>
      </c>
      <c r="R68" s="24">
        <f>BRPL_EOD!R68-BRPL_ISGS_exbus!R68</f>
        <v>1.8837536552940293E-3</v>
      </c>
      <c r="S68" s="24">
        <f>BRPL_EOD!S68-BRPL_ISGS_exbus!S68</f>
        <v>-2.291360587001634E-3</v>
      </c>
      <c r="T68" s="24">
        <f>BRPL_EOD!T68-BRPL_ISGS_exbus!T68</f>
        <v>0</v>
      </c>
      <c r="U68" s="24">
        <f>BRPL_EOD!U68-BRPL_ISGS_exbus!U68</f>
        <v>-2.8685867340527693E-4</v>
      </c>
      <c r="V68" s="24">
        <f>BRPL_EOD!V68-BRPL_ISGS_exbus!V68</f>
        <v>1.4219655850546964E-3</v>
      </c>
      <c r="W68" s="24">
        <f>BRPL_EOD!W68-BRPL_ISGS_exbus!W68</f>
        <v>-1.7024222222215002E-3</v>
      </c>
      <c r="X68" s="24">
        <f>BRPL_EOD!X68-BRPL_ISGS_exbus!X68</f>
        <v>1.0365094936588548E-3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-1.5798852526245355E-3</v>
      </c>
      <c r="L69" s="24">
        <f>BRPL_EOD!L69-BRPL_ISGS_exbus!L69</f>
        <v>-2.1691664209733119E-5</v>
      </c>
      <c r="M69" s="24">
        <f>BRPL_EOD!M69-BRPL_ISGS_exbus!M69</f>
        <v>1.1089985322314533E-3</v>
      </c>
      <c r="N69" s="24">
        <f>BRPL_EOD!N69-BRPL_ISGS_exbus!N69</f>
        <v>-3.9254570398412625E-3</v>
      </c>
      <c r="O69" s="24">
        <f>BRPL_EOD!O69-BRPL_ISGS_exbus!O69</f>
        <v>-1.7167858042910211E-3</v>
      </c>
      <c r="P69" s="24">
        <f>BRPL_EOD!P69-BRPL_ISGS_exbus!P69</f>
        <v>-2.7146196867988692E-3</v>
      </c>
      <c r="Q69" s="24">
        <f>BRPL_EOD!Q69-BRPL_ISGS_exbus!Q69</f>
        <v>-4.9080125391851581E-3</v>
      </c>
      <c r="R69" s="24">
        <f>BRPL_EOD!R69-BRPL_ISGS_exbus!R69</f>
        <v>1.8837536552940293E-3</v>
      </c>
      <c r="S69" s="24">
        <f>BRPL_EOD!S69-BRPL_ISGS_exbus!S69</f>
        <v>-2.291360587001634E-3</v>
      </c>
      <c r="T69" s="24">
        <f>BRPL_EOD!T69-BRPL_ISGS_exbus!T69</f>
        <v>0</v>
      </c>
      <c r="U69" s="24">
        <f>BRPL_EOD!U69-BRPL_ISGS_exbus!U69</f>
        <v>-2.8685867340527693E-4</v>
      </c>
      <c r="V69" s="24">
        <f>BRPL_EOD!V69-BRPL_ISGS_exbus!V69</f>
        <v>1.4219655850546964E-3</v>
      </c>
      <c r="W69" s="24">
        <f>BRPL_EOD!W69-BRPL_ISGS_exbus!W69</f>
        <v>-1.7024222222215002E-3</v>
      </c>
      <c r="X69" s="24">
        <f>BRPL_EOD!X69-BRPL_ISGS_exbus!X69</f>
        <v>1.0365094936588548E-3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-8.5754243903011229E-3</v>
      </c>
      <c r="L70" s="24">
        <f>BRPL_EOD!L70-BRPL_ISGS_exbus!L70</f>
        <v>6.8898006955642188E-5</v>
      </c>
      <c r="M70" s="24">
        <f>BRPL_EOD!M70-BRPL_ISGS_exbus!M70</f>
        <v>1.1089985322314533E-3</v>
      </c>
      <c r="N70" s="24">
        <f>BRPL_EOD!N70-BRPL_ISGS_exbus!N70</f>
        <v>-3.9254570398412625E-3</v>
      </c>
      <c r="O70" s="24">
        <f>BRPL_EOD!O70-BRPL_ISGS_exbus!O70</f>
        <v>-1.7167858042910211E-3</v>
      </c>
      <c r="P70" s="24">
        <f>BRPL_EOD!P70-BRPL_ISGS_exbus!P70</f>
        <v>-2.7146196867988692E-3</v>
      </c>
      <c r="Q70" s="24">
        <f>BRPL_EOD!Q70-BRPL_ISGS_exbus!Q70</f>
        <v>-3.0681744791665189E-3</v>
      </c>
      <c r="R70" s="24">
        <f>BRPL_EOD!R70-BRPL_ISGS_exbus!R70</f>
        <v>1.509295525032428E-3</v>
      </c>
      <c r="S70" s="24">
        <f>BRPL_EOD!S70-BRPL_ISGS_exbus!S70</f>
        <v>-2.3915797933415917E-3</v>
      </c>
      <c r="T70" s="24">
        <f>BRPL_EOD!T70-BRPL_ISGS_exbus!T70</f>
        <v>0</v>
      </c>
      <c r="U70" s="24">
        <f>BRPL_EOD!U70-BRPL_ISGS_exbus!U70</f>
        <v>-2.8685867340527693E-4</v>
      </c>
      <c r="V70" s="24">
        <f>BRPL_EOD!V70-BRPL_ISGS_exbus!V70</f>
        <v>-4.4300571428568247E-3</v>
      </c>
      <c r="W70" s="24">
        <f>BRPL_EOD!W70-BRPL_ISGS_exbus!W70</f>
        <v>7.6002531160099807E-3</v>
      </c>
      <c r="X70" s="24">
        <f>BRPL_EOD!X70-BRPL_ISGS_exbus!X70</f>
        <v>4.4483677537243693E-4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-7.440405931447458E-3</v>
      </c>
      <c r="L71" s="24">
        <f>BRPL_EOD!L71-BRPL_ISGS_exbus!L71</f>
        <v>5.1115130544232557E-5</v>
      </c>
      <c r="M71" s="24">
        <f>BRPL_EOD!M71-BRPL_ISGS_exbus!M71</f>
        <v>1.1089985322314533E-3</v>
      </c>
      <c r="N71" s="24">
        <f>BRPL_EOD!N71-BRPL_ISGS_exbus!N71</f>
        <v>-3.9254570398412625E-3</v>
      </c>
      <c r="O71" s="24">
        <f>BRPL_EOD!O71-BRPL_ISGS_exbus!O71</f>
        <v>-1.7167858042910211E-3</v>
      </c>
      <c r="P71" s="24">
        <f>BRPL_EOD!P71-BRPL_ISGS_exbus!P71</f>
        <v>-2.7146196867988692E-3</v>
      </c>
      <c r="Q71" s="24">
        <f>BRPL_EOD!Q71-BRPL_ISGS_exbus!Q71</f>
        <v>-7.5123905325451545E-3</v>
      </c>
      <c r="R71" s="24">
        <f>BRPL_EOD!R71-BRPL_ISGS_exbus!R71</f>
        <v>1.630548553716693E-3</v>
      </c>
      <c r="S71" s="24">
        <f>BRPL_EOD!S71-BRPL_ISGS_exbus!S71</f>
        <v>-6.4859565667063634E-4</v>
      </c>
      <c r="T71" s="24">
        <f>BRPL_EOD!T71-BRPL_ISGS_exbus!T71</f>
        <v>0</v>
      </c>
      <c r="U71" s="24">
        <f>BRPL_EOD!U71-BRPL_ISGS_exbus!U71</f>
        <v>-2.8685867340527693E-4</v>
      </c>
      <c r="V71" s="24">
        <f>BRPL_EOD!V71-BRPL_ISGS_exbus!V71</f>
        <v>5.9390781050083774E-4</v>
      </c>
      <c r="W71" s="24">
        <f>BRPL_EOD!W71-BRPL_ISGS_exbus!W71</f>
        <v>4.2834115205003798E-3</v>
      </c>
      <c r="X71" s="24">
        <f>BRPL_EOD!X71-BRPL_ISGS_exbus!X71</f>
        <v>-2.0710240796688595E-3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-9.0423642801056303E-3</v>
      </c>
      <c r="L72" s="24">
        <f>BRPL_EOD!L72-BRPL_ISGS_exbus!L72</f>
        <v>-4.2485493512600669E-5</v>
      </c>
      <c r="M72" s="24">
        <f>BRPL_EOD!M72-BRPL_ISGS_exbus!M72</f>
        <v>1.1089985322314533E-3</v>
      </c>
      <c r="N72" s="24">
        <f>BRPL_EOD!N72-BRPL_ISGS_exbus!N72</f>
        <v>-3.9254570398412625E-3</v>
      </c>
      <c r="O72" s="24">
        <f>BRPL_EOD!O72-BRPL_ISGS_exbus!O72</f>
        <v>-1.7167858042910211E-3</v>
      </c>
      <c r="P72" s="24">
        <f>BRPL_EOD!P72-BRPL_ISGS_exbus!P72</f>
        <v>-2.7146196867988692E-3</v>
      </c>
      <c r="Q72" s="24">
        <f>BRPL_EOD!Q72-BRPL_ISGS_exbus!Q72</f>
        <v>-7.5123905325451545E-3</v>
      </c>
      <c r="R72" s="24">
        <f>BRPL_EOD!R72-BRPL_ISGS_exbus!R72</f>
        <v>3.8159537275070932E-3</v>
      </c>
      <c r="S72" s="24">
        <f>BRPL_EOD!S72-BRPL_ISGS_exbus!S72</f>
        <v>-6.4859565667063634E-4</v>
      </c>
      <c r="T72" s="24">
        <f>BRPL_EOD!T72-BRPL_ISGS_exbus!T72</f>
        <v>0</v>
      </c>
      <c r="U72" s="24">
        <f>BRPL_EOD!U72-BRPL_ISGS_exbus!U72</f>
        <v>-2.8685867340527693E-4</v>
      </c>
      <c r="V72" s="24">
        <f>BRPL_EOD!V72-BRPL_ISGS_exbus!V72</f>
        <v>5.9390781050083774E-4</v>
      </c>
      <c r="W72" s="24">
        <f>BRPL_EOD!W72-BRPL_ISGS_exbus!W72</f>
        <v>4.2834115205003798E-3</v>
      </c>
      <c r="X72" s="24">
        <f>BRPL_EOD!X72-BRPL_ISGS_exbus!X72</f>
        <v>-2.0710240796688595E-3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-5.1652908838946132E-3</v>
      </c>
      <c r="L73" s="24">
        <f>BRPL_EOD!L73-BRPL_ISGS_exbus!L73</f>
        <v>2.6380125227376539E-5</v>
      </c>
      <c r="M73" s="24">
        <f>BRPL_EOD!M73-BRPL_ISGS_exbus!M73</f>
        <v>1.1089985322314533E-3</v>
      </c>
      <c r="N73" s="24">
        <f>BRPL_EOD!N73-BRPL_ISGS_exbus!N73</f>
        <v>-3.9254570398412625E-3</v>
      </c>
      <c r="O73" s="24">
        <f>BRPL_EOD!O73-BRPL_ISGS_exbus!O73</f>
        <v>-1.7167858042910211E-3</v>
      </c>
      <c r="P73" s="24">
        <f>BRPL_EOD!P73-BRPL_ISGS_exbus!P73</f>
        <v>-2.7146196867988692E-3</v>
      </c>
      <c r="Q73" s="24">
        <f>BRPL_EOD!Q73-BRPL_ISGS_exbus!Q73</f>
        <v>1.9481129207381542E-3</v>
      </c>
      <c r="R73" s="24">
        <f>BRPL_EOD!R73-BRPL_ISGS_exbus!R73</f>
        <v>4.994240420092666E-3</v>
      </c>
      <c r="S73" s="24">
        <f>BRPL_EOD!S73-BRPL_ISGS_exbus!S73</f>
        <v>-1.7289352780309741E-3</v>
      </c>
      <c r="T73" s="24">
        <f>BRPL_EOD!T73-BRPL_ISGS_exbus!T73</f>
        <v>0</v>
      </c>
      <c r="U73" s="24">
        <f>BRPL_EOD!U73-BRPL_ISGS_exbus!U73</f>
        <v>-2.8685867340527693E-4</v>
      </c>
      <c r="V73" s="24">
        <f>BRPL_EOD!V73-BRPL_ISGS_exbus!V73</f>
        <v>-4.4300571428568247E-3</v>
      </c>
      <c r="W73" s="24">
        <f>BRPL_EOD!W73-BRPL_ISGS_exbus!W73</f>
        <v>5.0964574753820102E-3</v>
      </c>
      <c r="X73" s="24">
        <f>BRPL_EOD!X73-BRPL_ISGS_exbus!X73</f>
        <v>-3.5496695823979962E-3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-2.8703606027988826E-3</v>
      </c>
      <c r="L74" s="24">
        <f>BRPL_EOD!L74-BRPL_ISGS_exbus!L74</f>
        <v>2.6380125227376539E-5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-2.7146196867988692E-3</v>
      </c>
      <c r="Q74" s="24">
        <f>BRPL_EOD!Q74-BRPL_ISGS_exbus!Q74</f>
        <v>1.9481129207381542E-3</v>
      </c>
      <c r="R74" s="24">
        <f>BRPL_EOD!R74-BRPL_ISGS_exbus!R74</f>
        <v>9.2442916972821365E-3</v>
      </c>
      <c r="S74" s="24">
        <f>BRPL_EOD!S74-BRPL_ISGS_exbus!S74</f>
        <v>-1.7289352780309741E-3</v>
      </c>
      <c r="T74" s="24">
        <f>BRPL_EOD!T74-BRPL_ISGS_exbus!T74</f>
        <v>0</v>
      </c>
      <c r="U74" s="24">
        <f>BRPL_EOD!U74-BRPL_ISGS_exbus!U74</f>
        <v>-2.8685867340527693E-4</v>
      </c>
      <c r="V74" s="24">
        <f>BRPL_EOD!V74-BRPL_ISGS_exbus!V74</f>
        <v>-4.4300571428568247E-3</v>
      </c>
      <c r="W74" s="24">
        <f>BRPL_EOD!W74-BRPL_ISGS_exbus!W74</f>
        <v>5.0964574753820102E-3</v>
      </c>
      <c r="X74" s="24">
        <f>BRPL_EOD!X74-BRPL_ISGS_exbus!X74</f>
        <v>-3.5496695823979962E-3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-8.0058576679675753E-4</v>
      </c>
      <c r="L75" s="24">
        <f>BRPL_EOD!L75-BRPL_ISGS_exbus!L75</f>
        <v>-5.6327984113480056E-5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-1.7167858042910211E-3</v>
      </c>
      <c r="P75" s="24">
        <f>BRPL_EOD!P75-BRPL_ISGS_exbus!P75</f>
        <v>-2.7146196867988692E-3</v>
      </c>
      <c r="Q75" s="24">
        <f>BRPL_EOD!Q75-BRPL_ISGS_exbus!Q75</f>
        <v>1.9481129207381542E-3</v>
      </c>
      <c r="R75" s="24">
        <f>BRPL_EOD!R75-BRPL_ISGS_exbus!R75</f>
        <v>4.994240420092666E-3</v>
      </c>
      <c r="S75" s="24">
        <f>BRPL_EOD!S75-BRPL_ISGS_exbus!S75</f>
        <v>-1.7289352780309741E-3</v>
      </c>
      <c r="T75" s="24">
        <f>BRPL_EOD!T75-BRPL_ISGS_exbus!T75</f>
        <v>0</v>
      </c>
      <c r="U75" s="24">
        <f>BRPL_EOD!U75-BRPL_ISGS_exbus!U75</f>
        <v>-2.8685867340527693E-4</v>
      </c>
      <c r="V75" s="24">
        <f>BRPL_EOD!V75-BRPL_ISGS_exbus!V75</f>
        <v>5.9390781050083774E-4</v>
      </c>
      <c r="W75" s="24">
        <f>BRPL_EOD!W75-BRPL_ISGS_exbus!W75</f>
        <v>4.2834115205003798E-3</v>
      </c>
      <c r="X75" s="24">
        <f>BRPL_EOD!X75-BRPL_ISGS_exbus!X75</f>
        <v>-2.0710240796688595E-3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-8.0058576679675753E-4</v>
      </c>
      <c r="L76" s="24">
        <f>BRPL_EOD!L76-BRPL_ISGS_exbus!L76</f>
        <v>-1.2029626536858018E-4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-1.7167858042910211E-3</v>
      </c>
      <c r="P76" s="24">
        <f>BRPL_EOD!P76-BRPL_ISGS_exbus!P76</f>
        <v>-2.7146196867988692E-3</v>
      </c>
      <c r="Q76" s="24">
        <f>BRPL_EOD!Q76-BRPL_ISGS_exbus!Q76</f>
        <v>1.9481129207381542E-3</v>
      </c>
      <c r="R76" s="24">
        <f>BRPL_EOD!R76-BRPL_ISGS_exbus!R76</f>
        <v>4.994240420092666E-3</v>
      </c>
      <c r="S76" s="24">
        <f>BRPL_EOD!S76-BRPL_ISGS_exbus!S76</f>
        <v>-1.7289352780309741E-3</v>
      </c>
      <c r="T76" s="24">
        <f>BRPL_EOD!T76-BRPL_ISGS_exbus!T76</f>
        <v>0</v>
      </c>
      <c r="U76" s="24">
        <f>BRPL_EOD!U76-BRPL_ISGS_exbus!U76</f>
        <v>-2.8685867340527693E-4</v>
      </c>
      <c r="V76" s="24">
        <f>BRPL_EOD!V76-BRPL_ISGS_exbus!V76</f>
        <v>5.9390781050083774E-4</v>
      </c>
      <c r="W76" s="24">
        <f>BRPL_EOD!W76-BRPL_ISGS_exbus!W76</f>
        <v>4.2834115205003798E-3</v>
      </c>
      <c r="X76" s="24">
        <f>BRPL_EOD!X76-BRPL_ISGS_exbus!X76</f>
        <v>-2.0710240796688595E-3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-3.5428882927135419E-4</v>
      </c>
      <c r="L77" s="24">
        <f>BRPL_EOD!L77-BRPL_ISGS_exbus!L77</f>
        <v>3.4604446634389774E-5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-1.7167858042910211E-3</v>
      </c>
      <c r="P77" s="24">
        <f>BRPL_EOD!P77-BRPL_ISGS_exbus!P77</f>
        <v>-2.7146196867988692E-3</v>
      </c>
      <c r="Q77" s="24">
        <f>BRPL_EOD!Q77-BRPL_ISGS_exbus!Q77</f>
        <v>-9.5187949465458388E-4</v>
      </c>
      <c r="R77" s="24">
        <f>BRPL_EOD!R77-BRPL_ISGS_exbus!R77</f>
        <v>9.2442916972821365E-3</v>
      </c>
      <c r="S77" s="24">
        <f>BRPL_EOD!S77-BRPL_ISGS_exbus!S77</f>
        <v>6.5521812244888622E-3</v>
      </c>
      <c r="T77" s="24">
        <f>BRPL_EOD!T77-BRPL_ISGS_exbus!T77</f>
        <v>0</v>
      </c>
      <c r="U77" s="24">
        <f>BRPL_EOD!U77-BRPL_ISGS_exbus!U77</f>
        <v>-2.8685867340527693E-4</v>
      </c>
      <c r="V77" s="24">
        <f>BRPL_EOD!V77-BRPL_ISGS_exbus!V77</f>
        <v>-4.4300571428568247E-3</v>
      </c>
      <c r="W77" s="24">
        <f>BRPL_EOD!W77-BRPL_ISGS_exbus!W77</f>
        <v>5.0964574753820102E-3</v>
      </c>
      <c r="X77" s="24">
        <f>BRPL_EOD!X77-BRPL_ISGS_exbus!X77</f>
        <v>-3.5496695823979962E-3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9.6272619625779043E-3</v>
      </c>
      <c r="L78" s="24">
        <f>BRPL_EOD!L78-BRPL_ISGS_exbus!L78</f>
        <v>5.550468717530066E-5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-1.7167858042910211E-3</v>
      </c>
      <c r="P78" s="24">
        <f>BRPL_EOD!P78-BRPL_ISGS_exbus!P78</f>
        <v>-2.7146196867988692E-3</v>
      </c>
      <c r="Q78" s="24">
        <f>BRPL_EOD!Q78-BRPL_ISGS_exbus!Q78</f>
        <v>-1.3421685714289922E-3</v>
      </c>
      <c r="R78" s="24">
        <f>BRPL_EOD!R78-BRPL_ISGS_exbus!R78</f>
        <v>9.2442916972821365E-3</v>
      </c>
      <c r="S78" s="24">
        <f>BRPL_EOD!S78-BRPL_ISGS_exbus!S78</f>
        <v>1.8670271546632478E-3</v>
      </c>
      <c r="T78" s="24">
        <f>BRPL_EOD!T78-BRPL_ISGS_exbus!T78</f>
        <v>0</v>
      </c>
      <c r="U78" s="24">
        <f>BRPL_EOD!U78-BRPL_ISGS_exbus!U78</f>
        <v>-2.8685867340527693E-4</v>
      </c>
      <c r="V78" s="24">
        <f>BRPL_EOD!V78-BRPL_ISGS_exbus!V78</f>
        <v>-4.4300571428568247E-3</v>
      </c>
      <c r="W78" s="24">
        <f>BRPL_EOD!W78-BRPL_ISGS_exbus!W78</f>
        <v>5.0964574753820102E-3</v>
      </c>
      <c r="X78" s="24">
        <f>BRPL_EOD!X78-BRPL_ISGS_exbus!X78</f>
        <v>-3.5496695823979962E-3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-4.0401962877467668E-3</v>
      </c>
      <c r="L79" s="24">
        <f>BRPL_EOD!L79-BRPL_ISGS_exbus!L79</f>
        <v>5.550468717530066E-5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-1.7167858042910211E-3</v>
      </c>
      <c r="P79" s="24">
        <f>BRPL_EOD!P79-BRPL_ISGS_exbus!P79</f>
        <v>-2.7146196867988692E-3</v>
      </c>
      <c r="Q79" s="24">
        <f>BRPL_EOD!Q79-BRPL_ISGS_exbus!Q79</f>
        <v>-1.3421685714289922E-3</v>
      </c>
      <c r="R79" s="24">
        <f>BRPL_EOD!R79-BRPL_ISGS_exbus!R79</f>
        <v>9.2442916972821365E-3</v>
      </c>
      <c r="S79" s="24">
        <f>BRPL_EOD!S79-BRPL_ISGS_exbus!S79</f>
        <v>1.8670271546632478E-3</v>
      </c>
      <c r="T79" s="24">
        <f>BRPL_EOD!T79-BRPL_ISGS_exbus!T79</f>
        <v>0</v>
      </c>
      <c r="U79" s="24">
        <f>BRPL_EOD!U79-BRPL_ISGS_exbus!U79</f>
        <v>-2.8685867340527693E-4</v>
      </c>
      <c r="V79" s="24">
        <f>BRPL_EOD!V79-BRPL_ISGS_exbus!V79</f>
        <v>-4.4300571428568247E-3</v>
      </c>
      <c r="W79" s="24">
        <f>BRPL_EOD!W79-BRPL_ISGS_exbus!W79</f>
        <v>5.0964574753820102E-3</v>
      </c>
      <c r="X79" s="24">
        <f>BRPL_EOD!X79-BRPL_ISGS_exbus!X79</f>
        <v>-3.5496695823979962E-3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-4.0401962877467668E-3</v>
      </c>
      <c r="L80" s="24">
        <f>BRPL_EOD!L80-BRPL_ISGS_exbus!L80</f>
        <v>5.550468717530066E-5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-1.7167858042910211E-3</v>
      </c>
      <c r="P80" s="24">
        <f>BRPL_EOD!P80-BRPL_ISGS_exbus!P80</f>
        <v>-2.7146196867988692E-3</v>
      </c>
      <c r="Q80" s="24">
        <f>BRPL_EOD!Q80-BRPL_ISGS_exbus!Q80</f>
        <v>-1.3421685714289922E-3</v>
      </c>
      <c r="R80" s="24">
        <f>BRPL_EOD!R80-BRPL_ISGS_exbus!R80</f>
        <v>9.2442916972821365E-3</v>
      </c>
      <c r="S80" s="24">
        <f>BRPL_EOD!S80-BRPL_ISGS_exbus!S80</f>
        <v>1.8670271546632478E-3</v>
      </c>
      <c r="T80" s="24">
        <f>BRPL_EOD!T80-BRPL_ISGS_exbus!T80</f>
        <v>0</v>
      </c>
      <c r="U80" s="24">
        <f>BRPL_EOD!U80-BRPL_ISGS_exbus!U80</f>
        <v>-2.8685867340527693E-4</v>
      </c>
      <c r="V80" s="24">
        <f>BRPL_EOD!V80-BRPL_ISGS_exbus!V80</f>
        <v>-4.4300571428568247E-3</v>
      </c>
      <c r="W80" s="24">
        <f>BRPL_EOD!W80-BRPL_ISGS_exbus!W80</f>
        <v>5.0964574753820102E-3</v>
      </c>
      <c r="X80" s="24">
        <f>BRPL_EOD!X80-BRPL_ISGS_exbus!X80</f>
        <v>-3.5496695823979962E-3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-3.043716663739815E-3</v>
      </c>
      <c r="L81" s="24">
        <f>BRPL_EOD!L81-BRPL_ISGS_exbus!L81</f>
        <v>5.550468717530066E-5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-1.7167858042910211E-3</v>
      </c>
      <c r="P81" s="24">
        <f>BRPL_EOD!P81-BRPL_ISGS_exbus!P81</f>
        <v>-2.7146196867988692E-3</v>
      </c>
      <c r="Q81" s="24">
        <f>BRPL_EOD!Q81-BRPL_ISGS_exbus!Q81</f>
        <v>-1.3421685714289922E-3</v>
      </c>
      <c r="R81" s="24">
        <f>BRPL_EOD!R81-BRPL_ISGS_exbus!R81</f>
        <v>9.2442916972821365E-3</v>
      </c>
      <c r="S81" s="24">
        <f>BRPL_EOD!S81-BRPL_ISGS_exbus!S81</f>
        <v>1.8670271546632478E-3</v>
      </c>
      <c r="T81" s="24">
        <f>BRPL_EOD!T81-BRPL_ISGS_exbus!T81</f>
        <v>0</v>
      </c>
      <c r="U81" s="24">
        <f>BRPL_EOD!U81-BRPL_ISGS_exbus!U81</f>
        <v>-2.8685867340527693E-4</v>
      </c>
      <c r="V81" s="24">
        <f>BRPL_EOD!V81-BRPL_ISGS_exbus!V81</f>
        <v>-4.4300571428568247E-3</v>
      </c>
      <c r="W81" s="24">
        <f>BRPL_EOD!W81-BRPL_ISGS_exbus!W81</f>
        <v>5.0964574753820102E-3</v>
      </c>
      <c r="X81" s="24">
        <f>BRPL_EOD!X81-BRPL_ISGS_exbus!X81</f>
        <v>-3.5496695823979962E-3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-4.0125514624946845E-3</v>
      </c>
      <c r="L82" s="24">
        <f>BRPL_EOD!L82-BRPL_ISGS_exbus!L82</f>
        <v>3.4604446634389774E-5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-1.7167858042910211E-3</v>
      </c>
      <c r="P82" s="24">
        <f>BRPL_EOD!P82-BRPL_ISGS_exbus!P82</f>
        <v>-2.7146196867988692E-3</v>
      </c>
      <c r="Q82" s="24">
        <f>BRPL_EOD!Q82-BRPL_ISGS_exbus!Q82</f>
        <v>-1.3421685714289922E-3</v>
      </c>
      <c r="R82" s="24">
        <f>BRPL_EOD!R82-BRPL_ISGS_exbus!R82</f>
        <v>9.2442916972821365E-3</v>
      </c>
      <c r="S82" s="24">
        <f>BRPL_EOD!S82-BRPL_ISGS_exbus!S82</f>
        <v>1.8670271546632478E-3</v>
      </c>
      <c r="T82" s="24">
        <f>BRPL_EOD!T82-BRPL_ISGS_exbus!T82</f>
        <v>0</v>
      </c>
      <c r="U82" s="24">
        <f>BRPL_EOD!U82-BRPL_ISGS_exbus!U82</f>
        <v>-2.8685867340527693E-4</v>
      </c>
      <c r="V82" s="24">
        <f>BRPL_EOD!V82-BRPL_ISGS_exbus!V82</f>
        <v>-4.4300571428568247E-3</v>
      </c>
      <c r="W82" s="24">
        <f>BRPL_EOD!W82-BRPL_ISGS_exbus!W82</f>
        <v>5.0964574753820102E-3</v>
      </c>
      <c r="X82" s="24">
        <f>BRPL_EOD!X82-BRPL_ISGS_exbus!X82</f>
        <v>-3.5496695823979962E-3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-4.0125514624946845E-3</v>
      </c>
      <c r="L83" s="24">
        <f>BRPL_EOD!L83-BRPL_ISGS_exbus!L83</f>
        <v>3.4604446634389774E-5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-1.7167858042910211E-3</v>
      </c>
      <c r="P83" s="24">
        <f>BRPL_EOD!P83-BRPL_ISGS_exbus!P83</f>
        <v>-2.7146196867988692E-3</v>
      </c>
      <c r="Q83" s="24">
        <f>BRPL_EOD!Q83-BRPL_ISGS_exbus!Q83</f>
        <v>-1.3421685714289922E-3</v>
      </c>
      <c r="R83" s="24">
        <f>BRPL_EOD!R83-BRPL_ISGS_exbus!R83</f>
        <v>9.2442916972821365E-3</v>
      </c>
      <c r="S83" s="24">
        <f>BRPL_EOD!S83-BRPL_ISGS_exbus!S83</f>
        <v>1.8670271546632478E-3</v>
      </c>
      <c r="T83" s="24">
        <f>BRPL_EOD!T83-BRPL_ISGS_exbus!T83</f>
        <v>0</v>
      </c>
      <c r="U83" s="24">
        <f>BRPL_EOD!U83-BRPL_ISGS_exbus!U83</f>
        <v>-2.8685867340527693E-4</v>
      </c>
      <c r="V83" s="24">
        <f>BRPL_EOD!V83-BRPL_ISGS_exbus!V83</f>
        <v>-4.4300571428568247E-3</v>
      </c>
      <c r="W83" s="24">
        <f>BRPL_EOD!W83-BRPL_ISGS_exbus!W83</f>
        <v>5.0964574753820102E-3</v>
      </c>
      <c r="X83" s="24">
        <f>BRPL_EOD!X83-BRPL_ISGS_exbus!X83</f>
        <v>-3.5496695823979962E-3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-4.0125514624946845E-3</v>
      </c>
      <c r="L84" s="24">
        <f>BRPL_EOD!L84-BRPL_ISGS_exbus!L84</f>
        <v>3.4604446634389774E-5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-1.7167858042910211E-3</v>
      </c>
      <c r="P84" s="24">
        <f>BRPL_EOD!P84-BRPL_ISGS_exbus!P84</f>
        <v>-2.7146196867988692E-3</v>
      </c>
      <c r="Q84" s="24">
        <f>BRPL_EOD!Q84-BRPL_ISGS_exbus!Q84</f>
        <v>-1.3421685714289922E-3</v>
      </c>
      <c r="R84" s="24">
        <f>BRPL_EOD!R84-BRPL_ISGS_exbus!R84</f>
        <v>9.2442916972821365E-3</v>
      </c>
      <c r="S84" s="24">
        <f>BRPL_EOD!S84-BRPL_ISGS_exbus!S84</f>
        <v>1.8670271546632478E-3</v>
      </c>
      <c r="T84" s="24">
        <f>BRPL_EOD!T84-BRPL_ISGS_exbus!T84</f>
        <v>0</v>
      </c>
      <c r="U84" s="24">
        <f>BRPL_EOD!U84-BRPL_ISGS_exbus!U84</f>
        <v>-2.8685867340527693E-4</v>
      </c>
      <c r="V84" s="24">
        <f>BRPL_EOD!V84-BRPL_ISGS_exbus!V84</f>
        <v>-4.4300571428568247E-3</v>
      </c>
      <c r="W84" s="24">
        <f>BRPL_EOD!W84-BRPL_ISGS_exbus!W84</f>
        <v>5.0964574753820102E-3</v>
      </c>
      <c r="X84" s="24">
        <f>BRPL_EOD!X84-BRPL_ISGS_exbus!X84</f>
        <v>-3.5496695823979962E-3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-4.0125514624946845E-3</v>
      </c>
      <c r="L85" s="24">
        <f>BRPL_EOD!L85-BRPL_ISGS_exbus!L85</f>
        <v>3.4604446634389774E-5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-1.7167858042910211E-3</v>
      </c>
      <c r="P85" s="24">
        <f>BRPL_EOD!P85-BRPL_ISGS_exbus!P85</f>
        <v>-2.7146196867988692E-3</v>
      </c>
      <c r="Q85" s="24">
        <f>BRPL_EOD!Q85-BRPL_ISGS_exbus!Q85</f>
        <v>-1.3421685714289922E-3</v>
      </c>
      <c r="R85" s="24">
        <f>BRPL_EOD!R85-BRPL_ISGS_exbus!R85</f>
        <v>9.2442916972821365E-3</v>
      </c>
      <c r="S85" s="24">
        <f>BRPL_EOD!S85-BRPL_ISGS_exbus!S85</f>
        <v>1.8670271546632478E-3</v>
      </c>
      <c r="T85" s="24">
        <f>BRPL_EOD!T85-BRPL_ISGS_exbus!T85</f>
        <v>0</v>
      </c>
      <c r="U85" s="24">
        <f>BRPL_EOD!U85-BRPL_ISGS_exbus!U85</f>
        <v>-2.8685867340527693E-4</v>
      </c>
      <c r="V85" s="24">
        <f>BRPL_EOD!V85-BRPL_ISGS_exbus!V85</f>
        <v>-4.4300571428568247E-3</v>
      </c>
      <c r="W85" s="24">
        <f>BRPL_EOD!W85-BRPL_ISGS_exbus!W85</f>
        <v>5.0964574753820102E-3</v>
      </c>
      <c r="X85" s="24">
        <f>BRPL_EOD!X85-BRPL_ISGS_exbus!X85</f>
        <v>-3.5496695823979962E-3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-4.0125514624946845E-3</v>
      </c>
      <c r="L86" s="24">
        <f>BRPL_EOD!L86-BRPL_ISGS_exbus!L86</f>
        <v>3.4604446634389774E-5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-1.7167858042910211E-3</v>
      </c>
      <c r="P86" s="24">
        <f>BRPL_EOD!P86-BRPL_ISGS_exbus!P86</f>
        <v>-2.7146196867988692E-3</v>
      </c>
      <c r="Q86" s="24">
        <f>BRPL_EOD!Q86-BRPL_ISGS_exbus!Q86</f>
        <v>-1.3421685714289922E-3</v>
      </c>
      <c r="R86" s="24">
        <f>BRPL_EOD!R86-BRPL_ISGS_exbus!R86</f>
        <v>9.2442916972821365E-3</v>
      </c>
      <c r="S86" s="24">
        <f>BRPL_EOD!S86-BRPL_ISGS_exbus!S86</f>
        <v>1.8670271546632478E-3</v>
      </c>
      <c r="T86" s="24">
        <f>BRPL_EOD!T86-BRPL_ISGS_exbus!T86</f>
        <v>0</v>
      </c>
      <c r="U86" s="24">
        <f>BRPL_EOD!U86-BRPL_ISGS_exbus!U86</f>
        <v>-2.8685867340527693E-4</v>
      </c>
      <c r="V86" s="24">
        <f>BRPL_EOD!V86-BRPL_ISGS_exbus!V86</f>
        <v>-4.4300571428568247E-3</v>
      </c>
      <c r="W86" s="24">
        <f>BRPL_EOD!W86-BRPL_ISGS_exbus!W86</f>
        <v>5.0964574753820102E-3</v>
      </c>
      <c r="X86" s="24">
        <f>BRPL_EOD!X86-BRPL_ISGS_exbus!X86</f>
        <v>-3.5496695823979962E-3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-4.0125514624946845E-3</v>
      </c>
      <c r="L87" s="24">
        <f>BRPL_EOD!L87-BRPL_ISGS_exbus!L87</f>
        <v>-5.1516612936453043E-5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-1.7167858042910211E-3</v>
      </c>
      <c r="P87" s="24">
        <f>BRPL_EOD!P87-BRPL_ISGS_exbus!P87</f>
        <v>-2.7146196867988692E-3</v>
      </c>
      <c r="Q87" s="24">
        <f>BRPL_EOD!Q87-BRPL_ISGS_exbus!Q87</f>
        <v>-1.3421685714289922E-3</v>
      </c>
      <c r="R87" s="24">
        <f>BRPL_EOD!R87-BRPL_ISGS_exbus!R87</f>
        <v>9.2442916972821365E-3</v>
      </c>
      <c r="S87" s="24">
        <f>BRPL_EOD!S87-BRPL_ISGS_exbus!S87</f>
        <v>1.8670271546632478E-3</v>
      </c>
      <c r="T87" s="24">
        <f>BRPL_EOD!T87-BRPL_ISGS_exbus!T87</f>
        <v>0</v>
      </c>
      <c r="U87" s="24">
        <f>BRPL_EOD!U87-BRPL_ISGS_exbus!U87</f>
        <v>-2.8685867340527693E-4</v>
      </c>
      <c r="V87" s="24">
        <f>BRPL_EOD!V87-BRPL_ISGS_exbus!V87</f>
        <v>-4.4300571428568247E-3</v>
      </c>
      <c r="W87" s="24">
        <f>BRPL_EOD!W87-BRPL_ISGS_exbus!W87</f>
        <v>5.0964574753820102E-3</v>
      </c>
      <c r="X87" s="24">
        <f>BRPL_EOD!X87-BRPL_ISGS_exbus!X87</f>
        <v>-3.5496695823979962E-3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-4.0125514624946845E-3</v>
      </c>
      <c r="L88" s="24">
        <f>BRPL_EOD!L88-BRPL_ISGS_exbus!L88</f>
        <v>3.0276245361449128E-5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-1.7167858042910211E-3</v>
      </c>
      <c r="P88" s="24">
        <f>BRPL_EOD!P88-BRPL_ISGS_exbus!P88</f>
        <v>-2.7146196867988692E-3</v>
      </c>
      <c r="Q88" s="24">
        <f>BRPL_EOD!Q88-BRPL_ISGS_exbus!Q88</f>
        <v>-1.3421685714289922E-3</v>
      </c>
      <c r="R88" s="24">
        <f>BRPL_EOD!R88-BRPL_ISGS_exbus!R88</f>
        <v>9.2442916972821365E-3</v>
      </c>
      <c r="S88" s="24">
        <f>BRPL_EOD!S88-BRPL_ISGS_exbus!S88</f>
        <v>1.8670271546632478E-3</v>
      </c>
      <c r="T88" s="24">
        <f>BRPL_EOD!T88-BRPL_ISGS_exbus!T88</f>
        <v>0</v>
      </c>
      <c r="U88" s="24">
        <f>BRPL_EOD!U88-BRPL_ISGS_exbus!U88</f>
        <v>-2.8685867340527693E-4</v>
      </c>
      <c r="V88" s="24">
        <f>BRPL_EOD!V88-BRPL_ISGS_exbus!V88</f>
        <v>-4.4300571428568247E-3</v>
      </c>
      <c r="W88" s="24">
        <f>BRPL_EOD!W88-BRPL_ISGS_exbus!W88</f>
        <v>5.0964574753820102E-3</v>
      </c>
      <c r="X88" s="24">
        <f>BRPL_EOD!X88-BRPL_ISGS_exbus!X88</f>
        <v>-3.5496695823979962E-3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-4.0125514624946845E-3</v>
      </c>
      <c r="L89" s="24">
        <f>BRPL_EOD!L89-BRPL_ISGS_exbus!L89</f>
        <v>-4.4256611579029936E-5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-1.7167858042910211E-3</v>
      </c>
      <c r="P89" s="24">
        <f>BRPL_EOD!P89-BRPL_ISGS_exbus!P89</f>
        <v>-2.7146196867988692E-3</v>
      </c>
      <c r="Q89" s="24">
        <f>BRPL_EOD!Q89-BRPL_ISGS_exbus!Q89</f>
        <v>1.9481129207381542E-3</v>
      </c>
      <c r="R89" s="24">
        <f>BRPL_EOD!R89-BRPL_ISGS_exbus!R89</f>
        <v>4.994240420092666E-3</v>
      </c>
      <c r="S89" s="24">
        <f>BRPL_EOD!S89-BRPL_ISGS_exbus!S89</f>
        <v>-1.7289352780309741E-3</v>
      </c>
      <c r="T89" s="24">
        <f>BRPL_EOD!T89-BRPL_ISGS_exbus!T89</f>
        <v>0</v>
      </c>
      <c r="U89" s="24">
        <f>BRPL_EOD!U89-BRPL_ISGS_exbus!U89</f>
        <v>-2.8685867340527693E-4</v>
      </c>
      <c r="V89" s="24">
        <f>BRPL_EOD!V89-BRPL_ISGS_exbus!V89</f>
        <v>5.9390781050083774E-4</v>
      </c>
      <c r="W89" s="24">
        <f>BRPL_EOD!W89-BRPL_ISGS_exbus!W89</f>
        <v>4.2834115205003798E-3</v>
      </c>
      <c r="X89" s="24">
        <f>BRPL_EOD!X89-BRPL_ISGS_exbus!X89</f>
        <v>-2.0710240796688595E-3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-4.0125514624946845E-3</v>
      </c>
      <c r="L90" s="24">
        <f>BRPL_EOD!L90-BRPL_ISGS_exbus!L90</f>
        <v>-6.9626803059108511E-5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-1.7167858042910211E-3</v>
      </c>
      <c r="P90" s="24">
        <f>BRPL_EOD!P90-BRPL_ISGS_exbus!P90</f>
        <v>-2.7146196867988692E-3</v>
      </c>
      <c r="Q90" s="24">
        <f>BRPL_EOD!Q90-BRPL_ISGS_exbus!Q90</f>
        <v>1.9481129207381542E-3</v>
      </c>
      <c r="R90" s="24">
        <f>BRPL_EOD!R90-BRPL_ISGS_exbus!R90</f>
        <v>4.994240420092666E-3</v>
      </c>
      <c r="S90" s="24">
        <f>BRPL_EOD!S90-BRPL_ISGS_exbus!S90</f>
        <v>-1.7289352780309741E-3</v>
      </c>
      <c r="T90" s="24">
        <f>BRPL_EOD!T90-BRPL_ISGS_exbus!T90</f>
        <v>0</v>
      </c>
      <c r="U90" s="24">
        <f>BRPL_EOD!U90-BRPL_ISGS_exbus!U90</f>
        <v>-2.8685867340527693E-4</v>
      </c>
      <c r="V90" s="24">
        <f>BRPL_EOD!V90-BRPL_ISGS_exbus!V90</f>
        <v>5.9390781050083774E-4</v>
      </c>
      <c r="W90" s="24">
        <f>BRPL_EOD!W90-BRPL_ISGS_exbus!W90</f>
        <v>5.0964574753820102E-3</v>
      </c>
      <c r="X90" s="24">
        <f>BRPL_EOD!X90-BRPL_ISGS_exbus!X90</f>
        <v>-3.5496695823979962E-3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-4.0125514624946845E-3</v>
      </c>
      <c r="L91" s="24">
        <f>BRPL_EOD!L91-BRPL_ISGS_exbus!L91</f>
        <v>1.757568059090886E-5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-1.7167858042910211E-3</v>
      </c>
      <c r="P91" s="24">
        <f>BRPL_EOD!P91-BRPL_ISGS_exbus!P91</f>
        <v>-2.7146196867988692E-3</v>
      </c>
      <c r="Q91" s="24">
        <f>BRPL_EOD!Q91-BRPL_ISGS_exbus!Q91</f>
        <v>-7.5123905325451545E-3</v>
      </c>
      <c r="R91" s="24">
        <f>BRPL_EOD!R91-BRPL_ISGS_exbus!R91</f>
        <v>4.994240420092666E-3</v>
      </c>
      <c r="S91" s="24">
        <f>BRPL_EOD!S91-BRPL_ISGS_exbus!S91</f>
        <v>2.6020975855090001E-4</v>
      </c>
      <c r="T91" s="24">
        <f>BRPL_EOD!T91-BRPL_ISGS_exbus!T91</f>
        <v>0</v>
      </c>
      <c r="U91" s="24">
        <f>BRPL_EOD!U91-BRPL_ISGS_exbus!U91</f>
        <v>-2.8685867340527693E-4</v>
      </c>
      <c r="V91" s="24">
        <f>BRPL_EOD!V91-BRPL_ISGS_exbus!V91</f>
        <v>-4.4300571428568247E-3</v>
      </c>
      <c r="W91" s="24">
        <f>BRPL_EOD!W91-BRPL_ISGS_exbus!W91</f>
        <v>5.0964574753820102E-3</v>
      </c>
      <c r="X91" s="24">
        <f>BRPL_EOD!X91-BRPL_ISGS_exbus!X91</f>
        <v>-3.5496695823979962E-3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-4.0125514624946845E-3</v>
      </c>
      <c r="L92" s="24">
        <f>BRPL_EOD!L92-BRPL_ISGS_exbus!L92</f>
        <v>1.0036082974451688E-4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-1.7167858042910211E-3</v>
      </c>
      <c r="P92" s="24">
        <f>BRPL_EOD!P92-BRPL_ISGS_exbus!P92</f>
        <v>-2.7146196867988692E-3</v>
      </c>
      <c r="Q92" s="24">
        <f>BRPL_EOD!Q92-BRPL_ISGS_exbus!Q92</f>
        <v>-3.3960963114765264E-4</v>
      </c>
      <c r="R92" s="24">
        <f>BRPL_EOD!R92-BRPL_ISGS_exbus!R92</f>
        <v>4.994240420092666E-3</v>
      </c>
      <c r="S92" s="24">
        <f>BRPL_EOD!S92-BRPL_ISGS_exbus!S92</f>
        <v>-1.6993969298244593E-3</v>
      </c>
      <c r="T92" s="24">
        <f>BRPL_EOD!T92-BRPL_ISGS_exbus!T92</f>
        <v>0</v>
      </c>
      <c r="U92" s="24">
        <f>BRPL_EOD!U92-BRPL_ISGS_exbus!U92</f>
        <v>-2.8685867340527693E-4</v>
      </c>
      <c r="V92" s="24">
        <f>BRPL_EOD!V92-BRPL_ISGS_exbus!V92</f>
        <v>-4.4300571428568247E-3</v>
      </c>
      <c r="W92" s="24">
        <f>BRPL_EOD!W92-BRPL_ISGS_exbus!W92</f>
        <v>5.0964574753820102E-3</v>
      </c>
      <c r="X92" s="24">
        <f>BRPL_EOD!X92-BRPL_ISGS_exbus!X92</f>
        <v>-3.5496695823979962E-3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-5.1333352648157415E-3</v>
      </c>
      <c r="L93" s="24">
        <f>BRPL_EOD!L93-BRPL_ISGS_exbus!L93</f>
        <v>1.0036082974451688E-4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-1.7167858042910211E-3</v>
      </c>
      <c r="P93" s="24">
        <f>BRPL_EOD!P93-BRPL_ISGS_exbus!P93</f>
        <v>-2.7146196867988692E-3</v>
      </c>
      <c r="Q93" s="24">
        <f>BRPL_EOD!Q93-BRPL_ISGS_exbus!Q93</f>
        <v>-7.5123905325451545E-3</v>
      </c>
      <c r="R93" s="24">
        <f>BRPL_EOD!R93-BRPL_ISGS_exbus!R93</f>
        <v>4.994240420092666E-3</v>
      </c>
      <c r="S93" s="24">
        <f>BRPL_EOD!S93-BRPL_ISGS_exbus!S93</f>
        <v>-6.4859565667063634E-4</v>
      </c>
      <c r="T93" s="24">
        <f>BRPL_EOD!T93-BRPL_ISGS_exbus!T93</f>
        <v>0</v>
      </c>
      <c r="U93" s="24">
        <f>BRPL_EOD!U93-BRPL_ISGS_exbus!U93</f>
        <v>-2.8685867340527693E-4</v>
      </c>
      <c r="V93" s="24">
        <f>BRPL_EOD!V93-BRPL_ISGS_exbus!V93</f>
        <v>5.9390781050083774E-4</v>
      </c>
      <c r="W93" s="24">
        <f>BRPL_EOD!W93-BRPL_ISGS_exbus!W93</f>
        <v>5.0964574753820102E-3</v>
      </c>
      <c r="X93" s="24">
        <f>BRPL_EOD!X93-BRPL_ISGS_exbus!X93</f>
        <v>-3.5496695823979962E-3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2.7684452253993186E-3</v>
      </c>
      <c r="L94" s="24">
        <f>BRPL_EOD!L94-BRPL_ISGS_exbus!L94</f>
        <v>1.0036082974451688E-4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-1.7167858042910211E-3</v>
      </c>
      <c r="P94" s="24">
        <f>BRPL_EOD!P94-BRPL_ISGS_exbus!P94</f>
        <v>-2.7146196867988692E-3</v>
      </c>
      <c r="Q94" s="24">
        <f>BRPL_EOD!Q94-BRPL_ISGS_exbus!Q94</f>
        <v>-7.5123905325451545E-3</v>
      </c>
      <c r="R94" s="24">
        <f>BRPL_EOD!R94-BRPL_ISGS_exbus!R94</f>
        <v>4.994240420092666E-3</v>
      </c>
      <c r="S94" s="24">
        <f>BRPL_EOD!S94-BRPL_ISGS_exbus!S94</f>
        <v>-6.4859565667063634E-4</v>
      </c>
      <c r="T94" s="24">
        <f>BRPL_EOD!T94-BRPL_ISGS_exbus!T94</f>
        <v>0</v>
      </c>
      <c r="U94" s="24">
        <f>BRPL_EOD!U94-BRPL_ISGS_exbus!U94</f>
        <v>-2.8685867340527693E-4</v>
      </c>
      <c r="V94" s="24">
        <f>BRPL_EOD!V94-BRPL_ISGS_exbus!V94</f>
        <v>5.9390781050083774E-4</v>
      </c>
      <c r="W94" s="24">
        <f>BRPL_EOD!W94-BRPL_ISGS_exbus!W94</f>
        <v>5.0964574753820102E-3</v>
      </c>
      <c r="X94" s="24">
        <f>BRPL_EOD!X94-BRPL_ISGS_exbus!X94</f>
        <v>-3.5496695823979962E-3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1.1136499419990287E-3</v>
      </c>
      <c r="L95" s="24">
        <f>BRPL_EOD!L95-BRPL_ISGS_exbus!L95</f>
        <v>1.0036082974451688E-4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-1.7167858042910211E-3</v>
      </c>
      <c r="P95" s="24">
        <f>BRPL_EOD!P95-BRPL_ISGS_exbus!P95</f>
        <v>-2.7146196867988692E-3</v>
      </c>
      <c r="Q95" s="24">
        <f>BRPL_EOD!Q95-BRPL_ISGS_exbus!Q95</f>
        <v>-3.3960963114765264E-4</v>
      </c>
      <c r="R95" s="24">
        <f>BRPL_EOD!R95-BRPL_ISGS_exbus!R95</f>
        <v>4.994240420092666E-3</v>
      </c>
      <c r="S95" s="24">
        <f>BRPL_EOD!S95-BRPL_ISGS_exbus!S95</f>
        <v>-5.4979524301934646E-4</v>
      </c>
      <c r="T95" s="24">
        <f>BRPL_EOD!T95-BRPL_ISGS_exbus!T95</f>
        <v>0</v>
      </c>
      <c r="U95" s="24">
        <f>BRPL_EOD!U95-BRPL_ISGS_exbus!U95</f>
        <v>-2.8685867340527693E-4</v>
      </c>
      <c r="V95" s="24">
        <f>BRPL_EOD!V95-BRPL_ISGS_exbus!V95</f>
        <v>-4.4300571428568247E-3</v>
      </c>
      <c r="W95" s="24">
        <f>BRPL_EOD!W95-BRPL_ISGS_exbus!W95</f>
        <v>5.0964574753820102E-3</v>
      </c>
      <c r="X95" s="24">
        <f>BRPL_EOD!X95-BRPL_ISGS_exbus!X95</f>
        <v>-3.5496695823979962E-3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1.8827543076440634E-3</v>
      </c>
      <c r="L96" s="24">
        <f>BRPL_EOD!L96-BRPL_ISGS_exbus!L96</f>
        <v>1.0036082974451688E-4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-1.7167858042910211E-3</v>
      </c>
      <c r="P96" s="24">
        <f>BRPL_EOD!P96-BRPL_ISGS_exbus!P96</f>
        <v>-2.7146196867988692E-3</v>
      </c>
      <c r="Q96" s="24">
        <f>BRPL_EOD!Q96-BRPL_ISGS_exbus!Q96</f>
        <v>-3.3960963114765264E-4</v>
      </c>
      <c r="R96" s="24">
        <f>BRPL_EOD!R96-BRPL_ISGS_exbus!R96</f>
        <v>4.994240420092666E-3</v>
      </c>
      <c r="S96" s="24">
        <f>BRPL_EOD!S96-BRPL_ISGS_exbus!S96</f>
        <v>-1.6993969298244593E-3</v>
      </c>
      <c r="T96" s="24">
        <f>BRPL_EOD!T96-BRPL_ISGS_exbus!T96</f>
        <v>0</v>
      </c>
      <c r="U96" s="24">
        <f>BRPL_EOD!U96-BRPL_ISGS_exbus!U96</f>
        <v>-2.8685867340527693E-4</v>
      </c>
      <c r="V96" s="24">
        <f>BRPL_EOD!V96-BRPL_ISGS_exbus!V96</f>
        <v>-4.4300571428568247E-3</v>
      </c>
      <c r="W96" s="24">
        <f>BRPL_EOD!W96-BRPL_ISGS_exbus!W96</f>
        <v>5.0964574753820102E-3</v>
      </c>
      <c r="X96" s="24">
        <f>BRPL_EOD!X96-BRPL_ISGS_exbus!X96</f>
        <v>-3.5496695823979962E-3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-1.9858112700035235E-3</v>
      </c>
      <c r="L97" s="24">
        <f>BRPL_EOD!L97-BRPL_ISGS_exbus!L97</f>
        <v>1.0036082974451688E-4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-1.7167858042910211E-3</v>
      </c>
      <c r="P97" s="24">
        <f>BRPL_EOD!P97-BRPL_ISGS_exbus!P97</f>
        <v>-2.7146196867988692E-3</v>
      </c>
      <c r="Q97" s="24">
        <f>BRPL_EOD!Q97-BRPL_ISGS_exbus!Q97</f>
        <v>-3.3960963114765264E-4</v>
      </c>
      <c r="R97" s="24">
        <f>BRPL_EOD!R97-BRPL_ISGS_exbus!R97</f>
        <v>4.994240420092666E-3</v>
      </c>
      <c r="S97" s="24">
        <f>BRPL_EOD!S97-BRPL_ISGS_exbus!S97</f>
        <v>-1.6993969298244593E-3</v>
      </c>
      <c r="T97" s="24">
        <f>BRPL_EOD!T97-BRPL_ISGS_exbus!T97</f>
        <v>0</v>
      </c>
      <c r="U97" s="24">
        <f>BRPL_EOD!U97-BRPL_ISGS_exbus!U97</f>
        <v>-2.8685867340527693E-4</v>
      </c>
      <c r="V97" s="24">
        <f>BRPL_EOD!V97-BRPL_ISGS_exbus!V97</f>
        <v>-4.4300571428568247E-3</v>
      </c>
      <c r="W97" s="24">
        <f>BRPL_EOD!W97-BRPL_ISGS_exbus!W97</f>
        <v>5.0964574753820102E-3</v>
      </c>
      <c r="X97" s="24">
        <f>BRPL_EOD!X97-BRPL_ISGS_exbus!X97</f>
        <v>-3.5496695823979962E-3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1.0398190597697976E-3</v>
      </c>
      <c r="L98" s="24">
        <f>BRPL_EOD!L98-BRPL_ISGS_exbus!L98</f>
        <v>1.0036082974451688E-4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-1.7167858042910211E-3</v>
      </c>
      <c r="P98" s="24">
        <f>BRPL_EOD!P98-BRPL_ISGS_exbus!P98</f>
        <v>-2.7146196867988692E-3</v>
      </c>
      <c r="Q98" s="24">
        <f>BRPL_EOD!Q98-BRPL_ISGS_exbus!Q98</f>
        <v>-3.3960963114765264E-4</v>
      </c>
      <c r="R98" s="24">
        <f>BRPL_EOD!R98-BRPL_ISGS_exbus!R98</f>
        <v>4.994240420092666E-3</v>
      </c>
      <c r="S98" s="24">
        <f>BRPL_EOD!S98-BRPL_ISGS_exbus!S98</f>
        <v>-1.6993969298244593E-3</v>
      </c>
      <c r="T98" s="24">
        <f>BRPL_EOD!T98-BRPL_ISGS_exbus!T98</f>
        <v>0</v>
      </c>
      <c r="U98" s="24">
        <f>BRPL_EOD!U98-BRPL_ISGS_exbus!U98</f>
        <v>-2.8685867340527693E-4</v>
      </c>
      <c r="V98" s="24">
        <f>BRPL_EOD!V98-BRPL_ISGS_exbus!V98</f>
        <v>-4.4300571428568247E-3</v>
      </c>
      <c r="W98" s="24">
        <f>BRPL_EOD!W98-BRPL_ISGS_exbus!W98</f>
        <v>5.0964574753820102E-3</v>
      </c>
      <c r="X98" s="24">
        <f>BRPL_EOD!X98-BRPL_ISGS_exbus!X98</f>
        <v>-3.5496695823979962E-3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-4.7829904330498607E-5</v>
      </c>
      <c r="L99" s="24">
        <f>BRPL_EOD!L99-BRPL_ISGS_exbus!L99</f>
        <v>1.1253376448472352E-6</v>
      </c>
      <c r="M99" s="24">
        <f>BRPL_EOD!M99-BRPL_ISGS_exbus!M99</f>
        <v>1.6889965083421998E-5</v>
      </c>
      <c r="N99" s="24">
        <f>BRPL_EOD!N99-BRPL_ISGS_exbus!N99</f>
        <v>-9.3391569466305668E-5</v>
      </c>
      <c r="O99" s="24">
        <f>BRPL_EOD!O99-BRPL_ISGS_exbus!O99</f>
        <v>-3.7317544453241425E-5</v>
      </c>
      <c r="P99" s="24">
        <f>BRPL_EOD!P99-BRPL_ISGS_exbus!P99</f>
        <v>-5.8948855062856964E-5</v>
      </c>
      <c r="Q99" s="24">
        <f>BRPL_EOD!Q99-BRPL_ISGS_exbus!Q99</f>
        <v>-6.6249354151379225E-5</v>
      </c>
      <c r="R99" s="24">
        <f>BRPL_EOD!R99-BRPL_ISGS_exbus!R99</f>
        <v>1.068300571124281E-4</v>
      </c>
      <c r="S99" s="24">
        <f>BRPL_EOD!S99-BRPL_ISGS_exbus!S99</f>
        <v>-5.4696365270889835E-6</v>
      </c>
      <c r="T99" s="24">
        <f>BRPL_EOD!T99-BRPL_ISGS_exbus!T99</f>
        <v>0</v>
      </c>
      <c r="U99" s="24">
        <f>BRPL_EOD!U99-BRPL_ISGS_exbus!U99</f>
        <v>2.8669235718759012E-7</v>
      </c>
      <c r="V99" s="24">
        <f>BRPL_EOD!V99-BRPL_ISGS_exbus!V99</f>
        <v>7.2263757622259561E-6</v>
      </c>
      <c r="W99" s="24">
        <f>BRPL_EOD!W99-BRPL_ISGS_exbus!W99</f>
        <v>8.815613570517522E-5</v>
      </c>
      <c r="X99" s="24">
        <f>BRPL_EOD!X99-BRPL_ISGS_exbus!X99</f>
        <v>-4.5705323787004204E-5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86.3</v>
      </c>
      <c r="C3" s="197">
        <f>PPCL_NG!P3+PPCL_Spot!P3+GT_NG!P3+GT_Spot!P3+Bawana_NG!P3+Bawana_RLNG!P3+Bawana_Spot!P3</f>
        <v>86.3</v>
      </c>
      <c r="D3" s="198">
        <f t="shared" ref="D3:D66" si="0">B3-C3</f>
        <v>0</v>
      </c>
      <c r="E3" s="197">
        <f>PPCL_NG!J3+PPCL_Spot!J3+GT_NG!J3+GT_Spot!J3+Bawana_NG!J3+Bawana_RLNG!J3+Bawana_Spot!J3</f>
        <v>49.9</v>
      </c>
      <c r="F3" s="197">
        <f>PPCL_NG!Q3+PPCL_Spot!Q3+GT_NG!Q3+GT_Spot!Q3+Bawana_NG!Q3+Bawana_RLNG!Q3+Bawana_Spot!Q3</f>
        <v>49.9</v>
      </c>
      <c r="G3" s="198">
        <f t="shared" ref="G3:G66" si="1">E3-F3</f>
        <v>0</v>
      </c>
      <c r="H3" s="197">
        <f>PPCL_NG!K3+PPCL_Spot!K3+GT_NG!K3+GT_Spot!K3+Bawana_NG!K3+Bawana_RLNG!K3+Bawana_Spot!K3</f>
        <v>5.0599999999999996</v>
      </c>
      <c r="I3" s="197">
        <f>PPCL_NG!R3+PPCL_Spot!R3+GT_NG!R3+GT_Spot!R3+Bawana_NG!R3+Bawana_RLNG!R3+Bawana_Spot!R3</f>
        <v>5.0599999999999996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60.3</v>
      </c>
      <c r="O3" s="197">
        <f>PPCL_NG!T3+PPCL_Spot!T3+GT_NG!T3+GT_Spot!T3+Bawana_NG!T3+Bawana_RLNG!T3+Bawana_Spot!T3</f>
        <v>60.3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86.3</v>
      </c>
      <c r="C4" s="197">
        <f>PPCL_NG!P4+PPCL_Spot!P4+GT_NG!P4+GT_Spot!P4+Bawana_NG!P4+Bawana_RLNG!P4+Bawana_Spot!P4</f>
        <v>86.3</v>
      </c>
      <c r="D4" s="198">
        <f t="shared" si="0"/>
        <v>0</v>
      </c>
      <c r="E4" s="197">
        <f>PPCL_NG!J4+PPCL_Spot!J4+GT_NG!J4+GT_Spot!J4+Bawana_NG!J4+Bawana_RLNG!J4+Bawana_Spot!J4</f>
        <v>49.9</v>
      </c>
      <c r="F4" s="197">
        <f>PPCL_NG!Q4+PPCL_Spot!Q4+GT_NG!Q4+GT_Spot!Q4+Bawana_NG!Q4+Bawana_RLNG!Q4+Bawana_Spot!Q4</f>
        <v>49.9</v>
      </c>
      <c r="G4" s="198">
        <f t="shared" si="1"/>
        <v>0</v>
      </c>
      <c r="H4" s="197">
        <f>PPCL_NG!K4+PPCL_Spot!K4+GT_NG!K4+GT_Spot!K4+Bawana_NG!K4+Bawana_RLNG!K4+Bawana_Spot!K4</f>
        <v>5.0599999999999996</v>
      </c>
      <c r="I4" s="197">
        <f>PPCL_NG!R4+PPCL_Spot!R4+GT_NG!R4+GT_Spot!R4+Bawana_NG!R4+Bawana_RLNG!R4+Bawana_Spot!R4</f>
        <v>5.0599999999999996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60.3</v>
      </c>
      <c r="O4" s="197">
        <f>PPCL_NG!T4+PPCL_Spot!T4+GT_NG!T4+GT_Spot!T4+Bawana_NG!T4+Bawana_RLNG!T4+Bawana_Spot!T4</f>
        <v>60.3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86.3</v>
      </c>
      <c r="C5" s="197">
        <f>PPCL_NG!P5+PPCL_Spot!P5+GT_NG!P5+GT_Spot!P5+Bawana_NG!P5+Bawana_RLNG!P5+Bawana_Spot!P5</f>
        <v>86.3</v>
      </c>
      <c r="D5" s="198">
        <f t="shared" si="0"/>
        <v>0</v>
      </c>
      <c r="E5" s="197">
        <f>PPCL_NG!J5+PPCL_Spot!J5+GT_NG!J5+GT_Spot!J5+Bawana_NG!J5+Bawana_RLNG!J5+Bawana_Spot!J5</f>
        <v>49.9</v>
      </c>
      <c r="F5" s="197">
        <f>PPCL_NG!Q5+PPCL_Spot!Q5+GT_NG!Q5+GT_Spot!Q5+Bawana_NG!Q5+Bawana_RLNG!Q5+Bawana_Spot!Q5</f>
        <v>49.9</v>
      </c>
      <c r="G5" s="198">
        <f t="shared" si="1"/>
        <v>0</v>
      </c>
      <c r="H5" s="197">
        <f>PPCL_NG!K5+PPCL_Spot!K5+GT_NG!K5+GT_Spot!K5+Bawana_NG!K5+Bawana_RLNG!K5+Bawana_Spot!K5</f>
        <v>5.0599999999999996</v>
      </c>
      <c r="I5" s="197">
        <f>PPCL_NG!R5+PPCL_Spot!R5+GT_NG!R5+GT_Spot!R5+Bawana_NG!R5+Bawana_RLNG!R5+Bawana_Spot!R5</f>
        <v>5.0599999999999996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60.3</v>
      </c>
      <c r="O5" s="197">
        <f>PPCL_NG!T5+PPCL_Spot!T5+GT_NG!T5+GT_Spot!T5+Bawana_NG!T5+Bawana_RLNG!T5+Bawana_Spot!T5</f>
        <v>60.3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86.3</v>
      </c>
      <c r="C6" s="197">
        <f>PPCL_NG!P6+PPCL_Spot!P6+GT_NG!P6+GT_Spot!P6+Bawana_NG!P6+Bawana_RLNG!P6+Bawana_Spot!P6</f>
        <v>86.3</v>
      </c>
      <c r="D6" s="198">
        <f t="shared" si="0"/>
        <v>0</v>
      </c>
      <c r="E6" s="197">
        <f>PPCL_NG!J6+PPCL_Spot!J6+GT_NG!J6+GT_Spot!J6+Bawana_NG!J6+Bawana_RLNG!J6+Bawana_Spot!J6</f>
        <v>49.9</v>
      </c>
      <c r="F6" s="197">
        <f>PPCL_NG!Q6+PPCL_Spot!Q6+GT_NG!Q6+GT_Spot!Q6+Bawana_NG!Q6+Bawana_RLNG!Q6+Bawana_Spot!Q6</f>
        <v>49.9</v>
      </c>
      <c r="G6" s="198">
        <f t="shared" si="1"/>
        <v>0</v>
      </c>
      <c r="H6" s="197">
        <f>PPCL_NG!K6+PPCL_Spot!K6+GT_NG!K6+GT_Spot!K6+Bawana_NG!K6+Bawana_RLNG!K6+Bawana_Spot!K6</f>
        <v>5.0599999999999996</v>
      </c>
      <c r="I6" s="197">
        <f>PPCL_NG!R6+PPCL_Spot!R6+GT_NG!R6+GT_Spot!R6+Bawana_NG!R6+Bawana_RLNG!R6+Bawana_Spot!R6</f>
        <v>5.0599999999999996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60.3</v>
      </c>
      <c r="O6" s="197">
        <f>PPCL_NG!T6+PPCL_Spot!T6+GT_NG!T6+GT_Spot!T6+Bawana_NG!T6+Bawana_RLNG!T6+Bawana_Spot!T6</f>
        <v>60.3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86.3</v>
      </c>
      <c r="C7" s="197">
        <f>PPCL_NG!P7+PPCL_Spot!P7+GT_NG!P7+GT_Spot!P7+Bawana_NG!P7+Bawana_RLNG!P7+Bawana_Spot!P7</f>
        <v>86.3</v>
      </c>
      <c r="D7" s="198">
        <f t="shared" si="0"/>
        <v>0</v>
      </c>
      <c r="E7" s="197">
        <f>PPCL_NG!J7+PPCL_Spot!J7+GT_NG!J7+GT_Spot!J7+Bawana_NG!J7+Bawana_RLNG!J7+Bawana_Spot!J7</f>
        <v>49.9</v>
      </c>
      <c r="F7" s="197">
        <f>PPCL_NG!Q7+PPCL_Spot!Q7+GT_NG!Q7+GT_Spot!Q7+Bawana_NG!Q7+Bawana_RLNG!Q7+Bawana_Spot!Q7</f>
        <v>49.9</v>
      </c>
      <c r="G7" s="198">
        <f t="shared" si="1"/>
        <v>0</v>
      </c>
      <c r="H7" s="197">
        <f>PPCL_NG!K7+PPCL_Spot!K7+GT_NG!K7+GT_Spot!K7+Bawana_NG!K7+Bawana_RLNG!K7+Bawana_Spot!K7</f>
        <v>5.0599999999999996</v>
      </c>
      <c r="I7" s="197">
        <f>PPCL_NG!R7+PPCL_Spot!R7+GT_NG!R7+GT_Spot!R7+Bawana_NG!R7+Bawana_RLNG!R7+Bawana_Spot!R7</f>
        <v>5.0599999999999996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60.3</v>
      </c>
      <c r="O7" s="197">
        <f>PPCL_NG!T7+PPCL_Spot!T7+GT_NG!T7+GT_Spot!T7+Bawana_NG!T7+Bawana_RLNG!T7+Bawana_Spot!T7</f>
        <v>60.3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86.3</v>
      </c>
      <c r="C8" s="197">
        <f>PPCL_NG!P8+PPCL_Spot!P8+GT_NG!P8+GT_Spot!P8+Bawana_NG!P8+Bawana_RLNG!P8+Bawana_Spot!P8</f>
        <v>86.3</v>
      </c>
      <c r="D8" s="198">
        <f t="shared" si="0"/>
        <v>0</v>
      </c>
      <c r="E8" s="197">
        <f>PPCL_NG!J8+PPCL_Spot!J8+GT_NG!J8+GT_Spot!J8+Bawana_NG!J8+Bawana_RLNG!J8+Bawana_Spot!J8</f>
        <v>49.9</v>
      </c>
      <c r="F8" s="197">
        <f>PPCL_NG!Q8+PPCL_Spot!Q8+GT_NG!Q8+GT_Spot!Q8+Bawana_NG!Q8+Bawana_RLNG!Q8+Bawana_Spot!Q8</f>
        <v>49.9</v>
      </c>
      <c r="G8" s="198">
        <f t="shared" si="1"/>
        <v>0</v>
      </c>
      <c r="H8" s="197">
        <f>PPCL_NG!K8+PPCL_Spot!K8+GT_NG!K8+GT_Spot!K8+Bawana_NG!K8+Bawana_RLNG!K8+Bawana_Spot!K8</f>
        <v>5.0599999999999996</v>
      </c>
      <c r="I8" s="197">
        <f>PPCL_NG!R8+PPCL_Spot!R8+GT_NG!R8+GT_Spot!R8+Bawana_NG!R8+Bawana_RLNG!R8+Bawana_Spot!R8</f>
        <v>5.0599999999999996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60.3</v>
      </c>
      <c r="O8" s="197">
        <f>PPCL_NG!T8+PPCL_Spot!T8+GT_NG!T8+GT_Spot!T8+Bawana_NG!T8+Bawana_RLNG!T8+Bawana_Spot!T8</f>
        <v>60.3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86.3</v>
      </c>
      <c r="C9" s="197">
        <f>PPCL_NG!P9+PPCL_Spot!P9+GT_NG!P9+GT_Spot!P9+Bawana_NG!P9+Bawana_RLNG!P9+Bawana_Spot!P9</f>
        <v>86.3</v>
      </c>
      <c r="D9" s="198">
        <f t="shared" si="0"/>
        <v>0</v>
      </c>
      <c r="E9" s="197">
        <f>PPCL_NG!J9+PPCL_Spot!J9+GT_NG!J9+GT_Spot!J9+Bawana_NG!J9+Bawana_RLNG!J9+Bawana_Spot!J9</f>
        <v>49.9</v>
      </c>
      <c r="F9" s="197">
        <f>PPCL_NG!Q9+PPCL_Spot!Q9+GT_NG!Q9+GT_Spot!Q9+Bawana_NG!Q9+Bawana_RLNG!Q9+Bawana_Spot!Q9</f>
        <v>49.9</v>
      </c>
      <c r="G9" s="198">
        <f t="shared" si="1"/>
        <v>0</v>
      </c>
      <c r="H9" s="197">
        <f>PPCL_NG!K9+PPCL_Spot!K9+GT_NG!K9+GT_Spot!K9+Bawana_NG!K9+Bawana_RLNG!K9+Bawana_Spot!K9</f>
        <v>5.0599999999999996</v>
      </c>
      <c r="I9" s="197">
        <f>PPCL_NG!R9+PPCL_Spot!R9+GT_NG!R9+GT_Spot!R9+Bawana_NG!R9+Bawana_RLNG!R9+Bawana_Spot!R9</f>
        <v>5.0599999999999996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60.3</v>
      </c>
      <c r="O9" s="197">
        <f>PPCL_NG!T9+PPCL_Spot!T9+GT_NG!T9+GT_Spot!T9+Bawana_NG!T9+Bawana_RLNG!T9+Bawana_Spot!T9</f>
        <v>60.3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86.3</v>
      </c>
      <c r="C10" s="197">
        <f>PPCL_NG!P10+PPCL_Spot!P10+GT_NG!P10+GT_Spot!P10+Bawana_NG!P10+Bawana_RLNG!P10+Bawana_Spot!P10</f>
        <v>86.3</v>
      </c>
      <c r="D10" s="198">
        <f t="shared" si="0"/>
        <v>0</v>
      </c>
      <c r="E10" s="197">
        <f>PPCL_NG!J10+PPCL_Spot!J10+GT_NG!J10+GT_Spot!J10+Bawana_NG!J10+Bawana_RLNG!J10+Bawana_Spot!J10</f>
        <v>49.9</v>
      </c>
      <c r="F10" s="197">
        <f>PPCL_NG!Q10+PPCL_Spot!Q10+GT_NG!Q10+GT_Spot!Q10+Bawana_NG!Q10+Bawana_RLNG!Q10+Bawana_Spot!Q10</f>
        <v>49.9</v>
      </c>
      <c r="G10" s="198">
        <f t="shared" si="1"/>
        <v>0</v>
      </c>
      <c r="H10" s="197">
        <f>PPCL_NG!K10+PPCL_Spot!K10+GT_NG!K10+GT_Spot!K10+Bawana_NG!K10+Bawana_RLNG!K10+Bawana_Spot!K10</f>
        <v>5.0599999999999996</v>
      </c>
      <c r="I10" s="197">
        <f>PPCL_NG!R10+PPCL_Spot!R10+GT_NG!R10+GT_Spot!R10+Bawana_NG!R10+Bawana_RLNG!R10+Bawana_Spot!R10</f>
        <v>5.0599999999999996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60.3</v>
      </c>
      <c r="O10" s="197">
        <f>PPCL_NG!T10+PPCL_Spot!T10+GT_NG!T10+GT_Spot!T10+Bawana_NG!T10+Bawana_RLNG!T10+Bawana_Spot!T10</f>
        <v>60.3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86.3</v>
      </c>
      <c r="C11" s="197">
        <f>PPCL_NG!P11+PPCL_Spot!P11+GT_NG!P11+GT_Spot!P11+Bawana_NG!P11+Bawana_RLNG!P11+Bawana_Spot!P11</f>
        <v>86.3</v>
      </c>
      <c r="D11" s="198">
        <f t="shared" si="0"/>
        <v>0</v>
      </c>
      <c r="E11" s="197">
        <f>PPCL_NG!J11+PPCL_Spot!J11+GT_NG!J11+GT_Spot!J11+Bawana_NG!J11+Bawana_RLNG!J11+Bawana_Spot!J11</f>
        <v>49.9</v>
      </c>
      <c r="F11" s="197">
        <f>PPCL_NG!Q11+PPCL_Spot!Q11+GT_NG!Q11+GT_Spot!Q11+Bawana_NG!Q11+Bawana_RLNG!Q11+Bawana_Spot!Q11</f>
        <v>49.9</v>
      </c>
      <c r="G11" s="198">
        <f t="shared" si="1"/>
        <v>0</v>
      </c>
      <c r="H11" s="197">
        <f>PPCL_NG!K11+PPCL_Spot!K11+GT_NG!K11+GT_Spot!K11+Bawana_NG!K11+Bawana_RLNG!K11+Bawana_Spot!K11</f>
        <v>5.0599999999999996</v>
      </c>
      <c r="I11" s="197">
        <f>PPCL_NG!R11+PPCL_Spot!R11+GT_NG!R11+GT_Spot!R11+Bawana_NG!R11+Bawana_RLNG!R11+Bawana_Spot!R11</f>
        <v>5.0599999999999996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60.3</v>
      </c>
      <c r="O11" s="197">
        <f>PPCL_NG!T11+PPCL_Spot!T11+GT_NG!T11+GT_Spot!T11+Bawana_NG!T11+Bawana_RLNG!T11+Bawana_Spot!T11</f>
        <v>60.3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86.3</v>
      </c>
      <c r="C12" s="197">
        <f>PPCL_NG!P12+PPCL_Spot!P12+GT_NG!P12+GT_Spot!P12+Bawana_NG!P12+Bawana_RLNG!P12+Bawana_Spot!P12</f>
        <v>86.3</v>
      </c>
      <c r="D12" s="198">
        <f t="shared" si="0"/>
        <v>0</v>
      </c>
      <c r="E12" s="197">
        <f>PPCL_NG!J12+PPCL_Spot!J12+GT_NG!J12+GT_Spot!J12+Bawana_NG!J12+Bawana_RLNG!J12+Bawana_Spot!J12</f>
        <v>49.9</v>
      </c>
      <c r="F12" s="197">
        <f>PPCL_NG!Q12+PPCL_Spot!Q12+GT_NG!Q12+GT_Spot!Q12+Bawana_NG!Q12+Bawana_RLNG!Q12+Bawana_Spot!Q12</f>
        <v>49.9</v>
      </c>
      <c r="G12" s="198">
        <f t="shared" si="1"/>
        <v>0</v>
      </c>
      <c r="H12" s="197">
        <f>PPCL_NG!K12+PPCL_Spot!K12+GT_NG!K12+GT_Spot!K12+Bawana_NG!K12+Bawana_RLNG!K12+Bawana_Spot!K12</f>
        <v>5.0599999999999996</v>
      </c>
      <c r="I12" s="197">
        <f>PPCL_NG!R12+PPCL_Spot!R12+GT_NG!R12+GT_Spot!R12+Bawana_NG!R12+Bawana_RLNG!R12+Bawana_Spot!R12</f>
        <v>5.0599999999999996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60.3</v>
      </c>
      <c r="O12" s="197">
        <f>PPCL_NG!T12+PPCL_Spot!T12+GT_NG!T12+GT_Spot!T12+Bawana_NG!T12+Bawana_RLNG!T12+Bawana_Spot!T12</f>
        <v>60.3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86.3</v>
      </c>
      <c r="C13" s="197">
        <f>PPCL_NG!P13+PPCL_Spot!P13+GT_NG!P13+GT_Spot!P13+Bawana_NG!P13+Bawana_RLNG!P13+Bawana_Spot!P13</f>
        <v>86.3</v>
      </c>
      <c r="D13" s="198">
        <f t="shared" si="0"/>
        <v>0</v>
      </c>
      <c r="E13" s="197">
        <f>PPCL_NG!J13+PPCL_Spot!J13+GT_NG!J13+GT_Spot!J13+Bawana_NG!J13+Bawana_RLNG!J13+Bawana_Spot!J13</f>
        <v>49.9</v>
      </c>
      <c r="F13" s="197">
        <f>PPCL_NG!Q13+PPCL_Spot!Q13+GT_NG!Q13+GT_Spot!Q13+Bawana_NG!Q13+Bawana_RLNG!Q13+Bawana_Spot!Q13</f>
        <v>49.9</v>
      </c>
      <c r="G13" s="198">
        <f t="shared" si="1"/>
        <v>0</v>
      </c>
      <c r="H13" s="197">
        <f>PPCL_NG!K13+PPCL_Spot!K13+GT_NG!K13+GT_Spot!K13+Bawana_NG!K13+Bawana_RLNG!K13+Bawana_Spot!K13</f>
        <v>5.0599999999999996</v>
      </c>
      <c r="I13" s="197">
        <f>PPCL_NG!R13+PPCL_Spot!R13+GT_NG!R13+GT_Spot!R13+Bawana_NG!R13+Bawana_RLNG!R13+Bawana_Spot!R13</f>
        <v>5.0599999999999996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60.3</v>
      </c>
      <c r="O13" s="197">
        <f>PPCL_NG!T13+PPCL_Spot!T13+GT_NG!T13+GT_Spot!T13+Bawana_NG!T13+Bawana_RLNG!T13+Bawana_Spot!T13</f>
        <v>60.3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86.3</v>
      </c>
      <c r="C14" s="197">
        <f>PPCL_NG!P14+PPCL_Spot!P14+GT_NG!P14+GT_Spot!P14+Bawana_NG!P14+Bawana_RLNG!P14+Bawana_Spot!P14</f>
        <v>86.3</v>
      </c>
      <c r="D14" s="198">
        <f t="shared" si="0"/>
        <v>0</v>
      </c>
      <c r="E14" s="197">
        <f>PPCL_NG!J14+PPCL_Spot!J14+GT_NG!J14+GT_Spot!J14+Bawana_NG!J14+Bawana_RLNG!J14+Bawana_Spot!J14</f>
        <v>49.9</v>
      </c>
      <c r="F14" s="197">
        <f>PPCL_NG!Q14+PPCL_Spot!Q14+GT_NG!Q14+GT_Spot!Q14+Bawana_NG!Q14+Bawana_RLNG!Q14+Bawana_Spot!Q14</f>
        <v>49.9</v>
      </c>
      <c r="G14" s="198">
        <f t="shared" si="1"/>
        <v>0</v>
      </c>
      <c r="H14" s="197">
        <f>PPCL_NG!K14+PPCL_Spot!K14+GT_NG!K14+GT_Spot!K14+Bawana_NG!K14+Bawana_RLNG!K14+Bawana_Spot!K14</f>
        <v>5.0599999999999996</v>
      </c>
      <c r="I14" s="197">
        <f>PPCL_NG!R14+PPCL_Spot!R14+GT_NG!R14+GT_Spot!R14+Bawana_NG!R14+Bawana_RLNG!R14+Bawana_Spot!R14</f>
        <v>5.0599999999999996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60.3</v>
      </c>
      <c r="O14" s="197">
        <f>PPCL_NG!T14+PPCL_Spot!T14+GT_NG!T14+GT_Spot!T14+Bawana_NG!T14+Bawana_RLNG!T14+Bawana_Spot!T14</f>
        <v>60.3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86.3</v>
      </c>
      <c r="C15" s="197">
        <f>PPCL_NG!P15+PPCL_Spot!P15+GT_NG!P15+GT_Spot!P15+Bawana_NG!P15+Bawana_RLNG!P15+Bawana_Spot!P15</f>
        <v>86.3</v>
      </c>
      <c r="D15" s="198">
        <f t="shared" si="0"/>
        <v>0</v>
      </c>
      <c r="E15" s="197">
        <f>PPCL_NG!J15+PPCL_Spot!J15+GT_NG!J15+GT_Spot!J15+Bawana_NG!J15+Bawana_RLNG!J15+Bawana_Spot!J15</f>
        <v>49.9</v>
      </c>
      <c r="F15" s="197">
        <f>PPCL_NG!Q15+PPCL_Spot!Q15+GT_NG!Q15+GT_Spot!Q15+Bawana_NG!Q15+Bawana_RLNG!Q15+Bawana_Spot!Q15</f>
        <v>49.9</v>
      </c>
      <c r="G15" s="198">
        <f t="shared" si="1"/>
        <v>0</v>
      </c>
      <c r="H15" s="197">
        <f>PPCL_NG!K15+PPCL_Spot!K15+GT_NG!K15+GT_Spot!K15+Bawana_NG!K15+Bawana_RLNG!K15+Bawana_Spot!K15</f>
        <v>5.0599999999999996</v>
      </c>
      <c r="I15" s="197">
        <f>PPCL_NG!R15+PPCL_Spot!R15+GT_NG!R15+GT_Spot!R15+Bawana_NG!R15+Bawana_RLNG!R15+Bawana_Spot!R15</f>
        <v>5.0599999999999996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60.3</v>
      </c>
      <c r="O15" s="197">
        <f>PPCL_NG!T15+PPCL_Spot!T15+GT_NG!T15+GT_Spot!T15+Bawana_NG!T15+Bawana_RLNG!T15+Bawana_Spot!T15</f>
        <v>60.3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86.3</v>
      </c>
      <c r="C16" s="197">
        <f>PPCL_NG!P16+PPCL_Spot!P16+GT_NG!P16+GT_Spot!P16+Bawana_NG!P16+Bawana_RLNG!P16+Bawana_Spot!P16</f>
        <v>86.3</v>
      </c>
      <c r="D16" s="198">
        <f t="shared" si="0"/>
        <v>0</v>
      </c>
      <c r="E16" s="197">
        <f>PPCL_NG!J16+PPCL_Spot!J16+GT_NG!J16+GT_Spot!J16+Bawana_NG!J16+Bawana_RLNG!J16+Bawana_Spot!J16</f>
        <v>49.9</v>
      </c>
      <c r="F16" s="197">
        <f>PPCL_NG!Q16+PPCL_Spot!Q16+GT_NG!Q16+GT_Spot!Q16+Bawana_NG!Q16+Bawana_RLNG!Q16+Bawana_Spot!Q16</f>
        <v>49.9</v>
      </c>
      <c r="G16" s="198">
        <f t="shared" si="1"/>
        <v>0</v>
      </c>
      <c r="H16" s="197">
        <f>PPCL_NG!K16+PPCL_Spot!K16+GT_NG!K16+GT_Spot!K16+Bawana_NG!K16+Bawana_RLNG!K16+Bawana_Spot!K16</f>
        <v>5.0599999999999996</v>
      </c>
      <c r="I16" s="197">
        <f>PPCL_NG!R16+PPCL_Spot!R16+GT_NG!R16+GT_Spot!R16+Bawana_NG!R16+Bawana_RLNG!R16+Bawana_Spot!R16</f>
        <v>5.0599999999999996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60.3</v>
      </c>
      <c r="O16" s="197">
        <f>PPCL_NG!T16+PPCL_Spot!T16+GT_NG!T16+GT_Spot!T16+Bawana_NG!T16+Bawana_RLNG!T16+Bawana_Spot!T16</f>
        <v>60.3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86.3</v>
      </c>
      <c r="C17" s="197">
        <f>PPCL_NG!P17+PPCL_Spot!P17+GT_NG!P17+GT_Spot!P17+Bawana_NG!P17+Bawana_RLNG!P17+Bawana_Spot!P17</f>
        <v>86.3</v>
      </c>
      <c r="D17" s="198">
        <f t="shared" si="0"/>
        <v>0</v>
      </c>
      <c r="E17" s="197">
        <f>PPCL_NG!J17+PPCL_Spot!J17+GT_NG!J17+GT_Spot!J17+Bawana_NG!J17+Bawana_RLNG!J17+Bawana_Spot!J17</f>
        <v>49.9</v>
      </c>
      <c r="F17" s="197">
        <f>PPCL_NG!Q17+PPCL_Spot!Q17+GT_NG!Q17+GT_Spot!Q17+Bawana_NG!Q17+Bawana_RLNG!Q17+Bawana_Spot!Q17</f>
        <v>49.9</v>
      </c>
      <c r="G17" s="198">
        <f t="shared" si="1"/>
        <v>0</v>
      </c>
      <c r="H17" s="197">
        <f>PPCL_NG!K17+PPCL_Spot!K17+GT_NG!K17+GT_Spot!K17+Bawana_NG!K17+Bawana_RLNG!K17+Bawana_Spot!K17</f>
        <v>5.0599999999999996</v>
      </c>
      <c r="I17" s="197">
        <f>PPCL_NG!R17+PPCL_Spot!R17+GT_NG!R17+GT_Spot!R17+Bawana_NG!R17+Bawana_RLNG!R17+Bawana_Spot!R17</f>
        <v>5.0599999999999996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60.3</v>
      </c>
      <c r="O17" s="197">
        <f>PPCL_NG!T17+PPCL_Spot!T17+GT_NG!T17+GT_Spot!T17+Bawana_NG!T17+Bawana_RLNG!T17+Bawana_Spot!T17</f>
        <v>60.3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86.3</v>
      </c>
      <c r="C18" s="197">
        <f>PPCL_NG!P18+PPCL_Spot!P18+GT_NG!P18+GT_Spot!P18+Bawana_NG!P18+Bawana_RLNG!P18+Bawana_Spot!P18</f>
        <v>86.3</v>
      </c>
      <c r="D18" s="198">
        <f t="shared" si="0"/>
        <v>0</v>
      </c>
      <c r="E18" s="197">
        <f>PPCL_NG!J18+PPCL_Spot!J18+GT_NG!J18+GT_Spot!J18+Bawana_NG!J18+Bawana_RLNG!J18+Bawana_Spot!J18</f>
        <v>49.9</v>
      </c>
      <c r="F18" s="197">
        <f>PPCL_NG!Q18+PPCL_Spot!Q18+GT_NG!Q18+GT_Spot!Q18+Bawana_NG!Q18+Bawana_RLNG!Q18+Bawana_Spot!Q18</f>
        <v>49.9</v>
      </c>
      <c r="G18" s="198">
        <f t="shared" si="1"/>
        <v>0</v>
      </c>
      <c r="H18" s="197">
        <f>PPCL_NG!K18+PPCL_Spot!K18+GT_NG!K18+GT_Spot!K18+Bawana_NG!K18+Bawana_RLNG!K18+Bawana_Spot!K18</f>
        <v>5.0599999999999996</v>
      </c>
      <c r="I18" s="197">
        <f>PPCL_NG!R18+PPCL_Spot!R18+GT_NG!R18+GT_Spot!R18+Bawana_NG!R18+Bawana_RLNG!R18+Bawana_Spot!R18</f>
        <v>5.0599999999999996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60.3</v>
      </c>
      <c r="O18" s="197">
        <f>PPCL_NG!T18+PPCL_Spot!T18+GT_NG!T18+GT_Spot!T18+Bawana_NG!T18+Bawana_RLNG!T18+Bawana_Spot!T18</f>
        <v>60.3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86.3</v>
      </c>
      <c r="C19" s="197">
        <f>PPCL_NG!P19+PPCL_Spot!P19+GT_NG!P19+GT_Spot!P19+Bawana_NG!P19+Bawana_RLNG!P19+Bawana_Spot!P19</f>
        <v>86.3</v>
      </c>
      <c r="D19" s="198">
        <f t="shared" si="0"/>
        <v>0</v>
      </c>
      <c r="E19" s="197">
        <f>PPCL_NG!J19+PPCL_Spot!J19+GT_NG!J19+GT_Spot!J19+Bawana_NG!J19+Bawana_RLNG!J19+Bawana_Spot!J19</f>
        <v>49.9</v>
      </c>
      <c r="F19" s="197">
        <f>PPCL_NG!Q19+PPCL_Spot!Q19+GT_NG!Q19+GT_Spot!Q19+Bawana_NG!Q19+Bawana_RLNG!Q19+Bawana_Spot!Q19</f>
        <v>49.9</v>
      </c>
      <c r="G19" s="198">
        <f t="shared" si="1"/>
        <v>0</v>
      </c>
      <c r="H19" s="197">
        <f>PPCL_NG!K19+PPCL_Spot!K19+GT_NG!K19+GT_Spot!K19+Bawana_NG!K19+Bawana_RLNG!K19+Bawana_Spot!K19</f>
        <v>5.0599999999999996</v>
      </c>
      <c r="I19" s="197">
        <f>PPCL_NG!R19+PPCL_Spot!R19+GT_NG!R19+GT_Spot!R19+Bawana_NG!R19+Bawana_RLNG!R19+Bawana_Spot!R19</f>
        <v>5.0599999999999996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60.3</v>
      </c>
      <c r="O19" s="197">
        <f>PPCL_NG!T19+PPCL_Spot!T19+GT_NG!T19+GT_Spot!T19+Bawana_NG!T19+Bawana_RLNG!T19+Bawana_Spot!T19</f>
        <v>60.3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86.3</v>
      </c>
      <c r="C20" s="197">
        <f>PPCL_NG!P20+PPCL_Spot!P20+GT_NG!P20+GT_Spot!P20+Bawana_NG!P20+Bawana_RLNG!P20+Bawana_Spot!P20</f>
        <v>86.3</v>
      </c>
      <c r="D20" s="198">
        <f t="shared" si="0"/>
        <v>0</v>
      </c>
      <c r="E20" s="197">
        <f>PPCL_NG!J20+PPCL_Spot!J20+GT_NG!J20+GT_Spot!J20+Bawana_NG!J20+Bawana_RLNG!J20+Bawana_Spot!J20</f>
        <v>49.9</v>
      </c>
      <c r="F20" s="197">
        <f>PPCL_NG!Q20+PPCL_Spot!Q20+GT_NG!Q20+GT_Spot!Q20+Bawana_NG!Q20+Bawana_RLNG!Q20+Bawana_Spot!Q20</f>
        <v>49.9</v>
      </c>
      <c r="G20" s="198">
        <f t="shared" si="1"/>
        <v>0</v>
      </c>
      <c r="H20" s="197">
        <f>PPCL_NG!K20+PPCL_Spot!K20+GT_NG!K20+GT_Spot!K20+Bawana_NG!K20+Bawana_RLNG!K20+Bawana_Spot!K20</f>
        <v>5.0599999999999996</v>
      </c>
      <c r="I20" s="197">
        <f>PPCL_NG!R20+PPCL_Spot!R20+GT_NG!R20+GT_Spot!R20+Bawana_NG!R20+Bawana_RLNG!R20+Bawana_Spot!R20</f>
        <v>5.0599999999999996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60.3</v>
      </c>
      <c r="O20" s="197">
        <f>PPCL_NG!T20+PPCL_Spot!T20+GT_NG!T20+GT_Spot!T20+Bawana_NG!T20+Bawana_RLNG!T20+Bawana_Spot!T20</f>
        <v>60.3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86.3</v>
      </c>
      <c r="C21" s="197">
        <f>PPCL_NG!P21+PPCL_Spot!P21+GT_NG!P21+GT_Spot!P21+Bawana_NG!P21+Bawana_RLNG!P21+Bawana_Spot!P21</f>
        <v>86.3</v>
      </c>
      <c r="D21" s="198">
        <f t="shared" si="0"/>
        <v>0</v>
      </c>
      <c r="E21" s="197">
        <f>PPCL_NG!J21+PPCL_Spot!J21+GT_NG!J21+GT_Spot!J21+Bawana_NG!J21+Bawana_RLNG!J21+Bawana_Spot!J21</f>
        <v>49.9</v>
      </c>
      <c r="F21" s="197">
        <f>PPCL_NG!Q21+PPCL_Spot!Q21+GT_NG!Q21+GT_Spot!Q21+Bawana_NG!Q21+Bawana_RLNG!Q21+Bawana_Spot!Q21</f>
        <v>49.9</v>
      </c>
      <c r="G21" s="198">
        <f t="shared" si="1"/>
        <v>0</v>
      </c>
      <c r="H21" s="197">
        <f>PPCL_NG!K21+PPCL_Spot!K21+GT_NG!K21+GT_Spot!K21+Bawana_NG!K21+Bawana_RLNG!K21+Bawana_Spot!K21</f>
        <v>5.0599999999999996</v>
      </c>
      <c r="I21" s="197">
        <f>PPCL_NG!R21+PPCL_Spot!R21+GT_NG!R21+GT_Spot!R21+Bawana_NG!R21+Bawana_RLNG!R21+Bawana_Spot!R21</f>
        <v>5.0599999999999996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60.3</v>
      </c>
      <c r="O21" s="197">
        <f>PPCL_NG!T21+PPCL_Spot!T21+GT_NG!T21+GT_Spot!T21+Bawana_NG!T21+Bawana_RLNG!T21+Bawana_Spot!T21</f>
        <v>60.3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86.3</v>
      </c>
      <c r="C22" s="197">
        <f>PPCL_NG!P22+PPCL_Spot!P22+GT_NG!P22+GT_Spot!P22+Bawana_NG!P22+Bawana_RLNG!P22+Bawana_Spot!P22</f>
        <v>86.3</v>
      </c>
      <c r="D22" s="198">
        <f t="shared" si="0"/>
        <v>0</v>
      </c>
      <c r="E22" s="197">
        <f>PPCL_NG!J22+PPCL_Spot!J22+GT_NG!J22+GT_Spot!J22+Bawana_NG!J22+Bawana_RLNG!J22+Bawana_Spot!J22</f>
        <v>49.9</v>
      </c>
      <c r="F22" s="197">
        <f>PPCL_NG!Q22+PPCL_Spot!Q22+GT_NG!Q22+GT_Spot!Q22+Bawana_NG!Q22+Bawana_RLNG!Q22+Bawana_Spot!Q22</f>
        <v>49.9</v>
      </c>
      <c r="G22" s="198">
        <f t="shared" si="1"/>
        <v>0</v>
      </c>
      <c r="H22" s="197">
        <f>PPCL_NG!K22+PPCL_Spot!K22+GT_NG!K22+GT_Spot!K22+Bawana_NG!K22+Bawana_RLNG!K22+Bawana_Spot!K22</f>
        <v>5.0599999999999996</v>
      </c>
      <c r="I22" s="197">
        <f>PPCL_NG!R22+PPCL_Spot!R22+GT_NG!R22+GT_Spot!R22+Bawana_NG!R22+Bawana_RLNG!R22+Bawana_Spot!R22</f>
        <v>5.0599999999999996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60.3</v>
      </c>
      <c r="O22" s="197">
        <f>PPCL_NG!T22+PPCL_Spot!T22+GT_NG!T22+GT_Spot!T22+Bawana_NG!T22+Bawana_RLNG!T22+Bawana_Spot!T22</f>
        <v>60.3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86.3</v>
      </c>
      <c r="C23" s="197">
        <f>PPCL_NG!P23+PPCL_Spot!P23+GT_NG!P23+GT_Spot!P23+Bawana_NG!P23+Bawana_RLNG!P23+Bawana_Spot!P23</f>
        <v>86.3</v>
      </c>
      <c r="D23" s="198">
        <f t="shared" si="0"/>
        <v>0</v>
      </c>
      <c r="E23" s="197">
        <f>PPCL_NG!J23+PPCL_Spot!J23+GT_NG!J23+GT_Spot!J23+Bawana_NG!J23+Bawana_RLNG!J23+Bawana_Spot!J23</f>
        <v>49.9</v>
      </c>
      <c r="F23" s="197">
        <f>PPCL_NG!Q23+PPCL_Spot!Q23+GT_NG!Q23+GT_Spot!Q23+Bawana_NG!Q23+Bawana_RLNG!Q23+Bawana_Spot!Q23</f>
        <v>49.9</v>
      </c>
      <c r="G23" s="198">
        <f t="shared" si="1"/>
        <v>0</v>
      </c>
      <c r="H23" s="197">
        <f>PPCL_NG!K23+PPCL_Spot!K23+GT_NG!K23+GT_Spot!K23+Bawana_NG!K23+Bawana_RLNG!K23+Bawana_Spot!K23</f>
        <v>5.0599999999999996</v>
      </c>
      <c r="I23" s="197">
        <f>PPCL_NG!R23+PPCL_Spot!R23+GT_NG!R23+GT_Spot!R23+Bawana_NG!R23+Bawana_RLNG!R23+Bawana_Spot!R23</f>
        <v>5.0599999999999996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60.3</v>
      </c>
      <c r="O23" s="197">
        <f>PPCL_NG!T23+PPCL_Spot!T23+GT_NG!T23+GT_Spot!T23+Bawana_NG!T23+Bawana_RLNG!T23+Bawana_Spot!T23</f>
        <v>60.3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86.3</v>
      </c>
      <c r="C24" s="197">
        <f>PPCL_NG!P24+PPCL_Spot!P24+GT_NG!P24+GT_Spot!P24+Bawana_NG!P24+Bawana_RLNG!P24+Bawana_Spot!P24</f>
        <v>86.3</v>
      </c>
      <c r="D24" s="198">
        <f t="shared" si="0"/>
        <v>0</v>
      </c>
      <c r="E24" s="197">
        <f>PPCL_NG!J24+PPCL_Spot!J24+GT_NG!J24+GT_Spot!J24+Bawana_NG!J24+Bawana_RLNG!J24+Bawana_Spot!J24</f>
        <v>49.9</v>
      </c>
      <c r="F24" s="197">
        <f>PPCL_NG!Q24+PPCL_Spot!Q24+GT_NG!Q24+GT_Spot!Q24+Bawana_NG!Q24+Bawana_RLNG!Q24+Bawana_Spot!Q24</f>
        <v>49.9</v>
      </c>
      <c r="G24" s="198">
        <f t="shared" si="1"/>
        <v>0</v>
      </c>
      <c r="H24" s="197">
        <f>PPCL_NG!K24+PPCL_Spot!K24+GT_NG!K24+GT_Spot!K24+Bawana_NG!K24+Bawana_RLNG!K24+Bawana_Spot!K24</f>
        <v>5.0599999999999996</v>
      </c>
      <c r="I24" s="197">
        <f>PPCL_NG!R24+PPCL_Spot!R24+GT_NG!R24+GT_Spot!R24+Bawana_NG!R24+Bawana_RLNG!R24+Bawana_Spot!R24</f>
        <v>5.0599999999999996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60.3</v>
      </c>
      <c r="O24" s="197">
        <f>PPCL_NG!T24+PPCL_Spot!T24+GT_NG!T24+GT_Spot!T24+Bawana_NG!T24+Bawana_RLNG!T24+Bawana_Spot!T24</f>
        <v>60.3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86.3</v>
      </c>
      <c r="C25" s="197">
        <f>PPCL_NG!P25+PPCL_Spot!P25+GT_NG!P25+GT_Spot!P25+Bawana_NG!P25+Bawana_RLNG!P25+Bawana_Spot!P25</f>
        <v>86.3</v>
      </c>
      <c r="D25" s="198">
        <f t="shared" si="0"/>
        <v>0</v>
      </c>
      <c r="E25" s="197">
        <f>PPCL_NG!J25+PPCL_Spot!J25+GT_NG!J25+GT_Spot!J25+Bawana_NG!J25+Bawana_RLNG!J25+Bawana_Spot!J25</f>
        <v>49.9</v>
      </c>
      <c r="F25" s="197">
        <f>PPCL_NG!Q25+PPCL_Spot!Q25+GT_NG!Q25+GT_Spot!Q25+Bawana_NG!Q25+Bawana_RLNG!Q25+Bawana_Spot!Q25</f>
        <v>49.9</v>
      </c>
      <c r="G25" s="198">
        <f t="shared" si="1"/>
        <v>0</v>
      </c>
      <c r="H25" s="197">
        <f>PPCL_NG!K25+PPCL_Spot!K25+GT_NG!K25+GT_Spot!K25+Bawana_NG!K25+Bawana_RLNG!K25+Bawana_Spot!K25</f>
        <v>5.0599999999999996</v>
      </c>
      <c r="I25" s="197">
        <f>PPCL_NG!R25+PPCL_Spot!R25+GT_NG!R25+GT_Spot!R25+Bawana_NG!R25+Bawana_RLNG!R25+Bawana_Spot!R25</f>
        <v>5.0599999999999996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60.3</v>
      </c>
      <c r="O25" s="197">
        <f>PPCL_NG!T25+PPCL_Spot!T25+GT_NG!T25+GT_Spot!T25+Bawana_NG!T25+Bawana_RLNG!T25+Bawana_Spot!T25</f>
        <v>60.3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86.3</v>
      </c>
      <c r="C26" s="197">
        <f>PPCL_NG!P26+PPCL_Spot!P26+GT_NG!P26+GT_Spot!P26+Bawana_NG!P26+Bawana_RLNG!P26+Bawana_Spot!P26</f>
        <v>86.3</v>
      </c>
      <c r="D26" s="198">
        <f t="shared" si="0"/>
        <v>0</v>
      </c>
      <c r="E26" s="197">
        <f>PPCL_NG!J26+PPCL_Spot!J26+GT_NG!J26+GT_Spot!J26+Bawana_NG!J26+Bawana_RLNG!J26+Bawana_Spot!J26</f>
        <v>49.9</v>
      </c>
      <c r="F26" s="197">
        <f>PPCL_NG!Q26+PPCL_Spot!Q26+GT_NG!Q26+GT_Spot!Q26+Bawana_NG!Q26+Bawana_RLNG!Q26+Bawana_Spot!Q26</f>
        <v>49.9</v>
      </c>
      <c r="G26" s="198">
        <f t="shared" si="1"/>
        <v>0</v>
      </c>
      <c r="H26" s="197">
        <f>PPCL_NG!K26+PPCL_Spot!K26+GT_NG!K26+GT_Spot!K26+Bawana_NG!K26+Bawana_RLNG!K26+Bawana_Spot!K26</f>
        <v>5.0599999999999996</v>
      </c>
      <c r="I26" s="197">
        <f>PPCL_NG!R26+PPCL_Spot!R26+GT_NG!R26+GT_Spot!R26+Bawana_NG!R26+Bawana_RLNG!R26+Bawana_Spot!R26</f>
        <v>5.0599999999999996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60.3</v>
      </c>
      <c r="O26" s="197">
        <f>PPCL_NG!T26+PPCL_Spot!T26+GT_NG!T26+GT_Spot!T26+Bawana_NG!T26+Bawana_RLNG!T26+Bawana_Spot!T26</f>
        <v>60.3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84.67</v>
      </c>
      <c r="C27" s="197">
        <f>PPCL_NG!P27+PPCL_Spot!P27+GT_NG!P27+GT_Spot!P27+Bawana_NG!P27+Bawana_RLNG!P27+Bawana_Spot!P27</f>
        <v>84.67</v>
      </c>
      <c r="D27" s="198">
        <f t="shared" si="0"/>
        <v>0</v>
      </c>
      <c r="E27" s="197">
        <f>PPCL_NG!J27+PPCL_Spot!J27+GT_NG!J27+GT_Spot!J27+Bawana_NG!J27+Bawana_RLNG!J27+Bawana_Spot!J27</f>
        <v>48.96</v>
      </c>
      <c r="F27" s="197">
        <f>PPCL_NG!Q27+PPCL_Spot!Q27+GT_NG!Q27+GT_Spot!Q27+Bawana_NG!Q27+Bawana_RLNG!Q27+Bawana_Spot!Q27</f>
        <v>48.96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59.17</v>
      </c>
      <c r="O27" s="197">
        <f>PPCL_NG!T27+PPCL_Spot!T27+GT_NG!T27+GT_Spot!T27+Bawana_NG!T27+Bawana_RLNG!T27+Bawana_Spot!T27</f>
        <v>59.17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84.67</v>
      </c>
      <c r="C28" s="197">
        <f>PPCL_NG!P28+PPCL_Spot!P28+GT_NG!P28+GT_Spot!P28+Bawana_NG!P28+Bawana_RLNG!P28+Bawana_Spot!P28</f>
        <v>84.67</v>
      </c>
      <c r="D28" s="198">
        <f t="shared" si="0"/>
        <v>0</v>
      </c>
      <c r="E28" s="197">
        <f>PPCL_NG!J28+PPCL_Spot!J28+GT_NG!J28+GT_Spot!J28+Bawana_NG!J28+Bawana_RLNG!J28+Bawana_Spot!J28</f>
        <v>48.96</v>
      </c>
      <c r="F28" s="197">
        <f>PPCL_NG!Q28+PPCL_Spot!Q28+GT_NG!Q28+GT_Spot!Q28+Bawana_NG!Q28+Bawana_RLNG!Q28+Bawana_Spot!Q28</f>
        <v>48.96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59.17</v>
      </c>
      <c r="O28" s="197">
        <f>PPCL_NG!T28+PPCL_Spot!T28+GT_NG!T28+GT_Spot!T28+Bawana_NG!T28+Bawana_RLNG!T28+Bawana_Spot!T28</f>
        <v>59.17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79.17</v>
      </c>
      <c r="C29" s="197">
        <f>PPCL_NG!P29+PPCL_Spot!P29+GT_NG!P29+GT_Spot!P29+Bawana_NG!P29+Bawana_RLNG!P29+Bawana_Spot!P29</f>
        <v>79.17</v>
      </c>
      <c r="D29" s="198">
        <f t="shared" si="0"/>
        <v>0</v>
      </c>
      <c r="E29" s="197">
        <f>PPCL_NG!J29+PPCL_Spot!J29+GT_NG!J29+GT_Spot!J29+Bawana_NG!J29+Bawana_RLNG!J29+Bawana_Spot!J29</f>
        <v>45.78</v>
      </c>
      <c r="F29" s="197">
        <f>PPCL_NG!Q29+PPCL_Spot!Q29+GT_NG!Q29+GT_Spot!Q29+Bawana_NG!Q29+Bawana_RLNG!Q29+Bawana_Spot!Q29</f>
        <v>45.78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75</v>
      </c>
      <c r="C33" s="197">
        <f>PPCL_NG!P33+PPCL_Spot!P33+GT_NG!P33+GT_Spot!P33+Bawana_NG!P33+Bawana_RLNG!P33+Bawana_Spot!P33</f>
        <v>75</v>
      </c>
      <c r="D33" s="198">
        <f t="shared" si="0"/>
        <v>0</v>
      </c>
      <c r="E33" s="197">
        <f>PPCL_NG!J33+PPCL_Spot!J33+GT_NG!J33+GT_Spot!J33+Bawana_NG!J33+Bawana_RLNG!J33+Bawana_Spot!J33</f>
        <v>55</v>
      </c>
      <c r="F33" s="197">
        <f>PPCL_NG!Q33+PPCL_Spot!Q33+GT_NG!Q33+GT_Spot!Q33+Bawana_NG!Q33+Bawana_RLNG!Q33+Bawana_Spot!Q33</f>
        <v>55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75</v>
      </c>
      <c r="C34" s="197">
        <f>PPCL_NG!P34+PPCL_Spot!P34+GT_NG!P34+GT_Spot!P34+Bawana_NG!P34+Bawana_RLNG!P34+Bawana_Spot!P34</f>
        <v>75</v>
      </c>
      <c r="D34" s="198">
        <f t="shared" si="0"/>
        <v>0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75</v>
      </c>
      <c r="C35" s="197">
        <f>PPCL_NG!P35+PPCL_Spot!P35+GT_NG!P35+GT_Spot!P35+Bawana_NG!P35+Bawana_RLNG!P35+Bawana_Spot!P35</f>
        <v>75</v>
      </c>
      <c r="D35" s="198">
        <f t="shared" si="0"/>
        <v>0</v>
      </c>
      <c r="E35" s="197">
        <f>PPCL_NG!J35+PPCL_Spot!J35+GT_NG!J35+GT_Spot!J35+Bawana_NG!J35+Bawana_RLNG!J35+Bawana_Spot!J35</f>
        <v>55</v>
      </c>
      <c r="F35" s="197">
        <f>PPCL_NG!Q35+PPCL_Spot!Q35+GT_NG!Q35+GT_Spot!Q35+Bawana_NG!Q35+Bawana_RLNG!Q35+Bawana_Spot!Q35</f>
        <v>55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75</v>
      </c>
      <c r="C36" s="197">
        <f>PPCL_NG!P36+PPCL_Spot!P36+GT_NG!P36+GT_Spot!P36+Bawana_NG!P36+Bawana_RLNG!P36+Bawana_Spot!P36</f>
        <v>75</v>
      </c>
      <c r="D36" s="198">
        <f t="shared" si="0"/>
        <v>0</v>
      </c>
      <c r="E36" s="197">
        <f>PPCL_NG!J36+PPCL_Spot!J36+GT_NG!J36+GT_Spot!J36+Bawana_NG!J36+Bawana_RLNG!J36+Bawana_Spot!J36</f>
        <v>55</v>
      </c>
      <c r="F36" s="197">
        <f>PPCL_NG!Q36+PPCL_Spot!Q36+GT_NG!Q36+GT_Spot!Q36+Bawana_NG!Q36+Bawana_RLNG!Q36+Bawana_Spot!Q36</f>
        <v>55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75</v>
      </c>
      <c r="C37" s="197">
        <f>PPCL_NG!P37+PPCL_Spot!P37+GT_NG!P37+GT_Spot!P37+Bawana_NG!P37+Bawana_RLNG!P37+Bawana_Spot!P37</f>
        <v>75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69.61</v>
      </c>
      <c r="O37" s="197">
        <f>PPCL_NG!T37+PPCL_Spot!T37+GT_NG!T37+GT_Spot!T37+Bawana_NG!T37+Bawana_RLNG!T37+Bawana_Spot!T37</f>
        <v>69.61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75</v>
      </c>
      <c r="C38" s="197">
        <f>PPCL_NG!P38+PPCL_Spot!P38+GT_NG!P38+GT_Spot!P38+Bawana_NG!P38+Bawana_RLNG!P38+Bawana_Spot!P38</f>
        <v>75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69.61</v>
      </c>
      <c r="O38" s="197">
        <f>PPCL_NG!T38+PPCL_Spot!T38+GT_NG!T38+GT_Spot!T38+Bawana_NG!T38+Bawana_RLNG!T38+Bawana_Spot!T38</f>
        <v>69.61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75</v>
      </c>
      <c r="C39" s="197">
        <f>PPCL_NG!P39+PPCL_Spot!P39+GT_NG!P39+GT_Spot!P39+Bawana_NG!P39+Bawana_RLNG!P39+Bawana_Spot!P39</f>
        <v>75</v>
      </c>
      <c r="D39" s="198">
        <f t="shared" si="0"/>
        <v>0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69.61</v>
      </c>
      <c r="O39" s="197">
        <f>PPCL_NG!T39+PPCL_Spot!T39+GT_NG!T39+GT_Spot!T39+Bawana_NG!T39+Bawana_RLNG!T39+Bawana_Spot!T39</f>
        <v>69.61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75</v>
      </c>
      <c r="C40" s="197">
        <f>PPCL_NG!P40+PPCL_Spot!P40+GT_NG!P40+GT_Spot!P40+Bawana_NG!P40+Bawana_RLNG!P40+Bawana_Spot!P40</f>
        <v>75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82.56</v>
      </c>
      <c r="C41" s="197">
        <f>PPCL_NG!P41+PPCL_Spot!P41+GT_NG!P41+GT_Spot!P41+Bawana_NG!P41+Bawana_RLNG!P41+Bawana_Spot!P41</f>
        <v>82.563822399185142</v>
      </c>
      <c r="D41" s="198">
        <f t="shared" si="0"/>
        <v>-3.8223991851396022E-3</v>
      </c>
      <c r="E41" s="197">
        <f>PPCL_NG!J41+PPCL_Spot!J41+GT_NG!J41+GT_Spot!J41+Bawana_NG!J41+Bawana_RLNG!J41+Bawana_Spot!J41</f>
        <v>47.74</v>
      </c>
      <c r="F41" s="197">
        <f>PPCL_NG!Q41+PPCL_Spot!Q41+GT_NG!Q41+GT_Spot!Q41+Bawana_NG!Q41+Bawana_RLNG!Q41+Bawana_Spot!Q41</f>
        <v>47.742210287513309</v>
      </c>
      <c r="G41" s="198">
        <f t="shared" si="1"/>
        <v>-2.2102875133072075E-3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5.0002314921987123</v>
      </c>
      <c r="J41" s="198">
        <f t="shared" si="2"/>
        <v>-2.3149219871232418E-4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23.001064864114078</v>
      </c>
      <c r="M41" s="198">
        <f t="shared" si="3"/>
        <v>-1.0648641140775794E-3</v>
      </c>
      <c r="N41" s="197">
        <f>PPCL_NG!M41+PPCL_Spot!M41+GT_NG!M41+GT_Spot!M41+Bawana_NG!M41+Bawana_RLNG!M41+Bawana_Spot!M41</f>
        <v>57.69</v>
      </c>
      <c r="O41" s="197">
        <f>PPCL_NG!T41+PPCL_Spot!T41+GT_NG!T41+GT_Spot!T41+Bawana_NG!T41+Bawana_RLNG!T41+Bawana_Spot!T41</f>
        <v>57.692670956988742</v>
      </c>
      <c r="P41" s="198">
        <f t="shared" si="4"/>
        <v>-2.6709569887444218E-3</v>
      </c>
      <c r="Q41" s="198">
        <f t="shared" si="5"/>
        <v>-9.9999999999811351E-3</v>
      </c>
    </row>
    <row r="42" spans="1:17">
      <c r="A42" s="33" t="s">
        <v>84</v>
      </c>
      <c r="B42" s="197">
        <f>PPCL_NG!I42+PPCL_Spot!I42+GT_NG!I42+GT_Spot!I42+Bawana_NG!I42+Bawana_RLNG!I42+Bawana_Spot!I42</f>
        <v>82.56</v>
      </c>
      <c r="C42" s="197">
        <f>PPCL_NG!P42+PPCL_Spot!P42+GT_NG!P42+GT_Spot!P42+Bawana_NG!P42+Bawana_RLNG!P42+Bawana_Spot!P42</f>
        <v>82.563822399185142</v>
      </c>
      <c r="D42" s="198">
        <f t="shared" si="0"/>
        <v>-3.8223991851396022E-3</v>
      </c>
      <c r="E42" s="197">
        <f>PPCL_NG!J42+PPCL_Spot!J42+GT_NG!J42+GT_Spot!J42+Bawana_NG!J42+Bawana_RLNG!J42+Bawana_Spot!J42</f>
        <v>47.74</v>
      </c>
      <c r="F42" s="197">
        <f>PPCL_NG!Q42+PPCL_Spot!Q42+GT_NG!Q42+GT_Spot!Q42+Bawana_NG!Q42+Bawana_RLNG!Q42+Bawana_Spot!Q42</f>
        <v>47.742210287513309</v>
      </c>
      <c r="G42" s="198">
        <f t="shared" si="1"/>
        <v>-2.2102875133072075E-3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5.0002314921987123</v>
      </c>
      <c r="J42" s="198">
        <f t="shared" si="2"/>
        <v>-2.3149219871232418E-4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23.001064864114078</v>
      </c>
      <c r="M42" s="198">
        <f t="shared" si="3"/>
        <v>-1.0648641140775794E-3</v>
      </c>
      <c r="N42" s="197">
        <f>PPCL_NG!M42+PPCL_Spot!M42+GT_NG!M42+GT_Spot!M42+Bawana_NG!M42+Bawana_RLNG!M42+Bawana_Spot!M42</f>
        <v>57.69</v>
      </c>
      <c r="O42" s="197">
        <f>PPCL_NG!T42+PPCL_Spot!T42+GT_NG!T42+GT_Spot!T42+Bawana_NG!T42+Bawana_RLNG!T42+Bawana_Spot!T42</f>
        <v>57.692670956988742</v>
      </c>
      <c r="P42" s="198">
        <f t="shared" si="4"/>
        <v>-2.6709569887444218E-3</v>
      </c>
      <c r="Q42" s="198">
        <f t="shared" si="5"/>
        <v>-9.9999999999811351E-3</v>
      </c>
    </row>
    <row r="43" spans="1:17">
      <c r="A43" s="33" t="s">
        <v>85</v>
      </c>
      <c r="B43" s="197">
        <f>PPCL_NG!I43+PPCL_Spot!I43+GT_NG!I43+GT_Spot!I43+Bawana_NG!I43+Bawana_RLNG!I43+Bawana_Spot!I43</f>
        <v>82.56</v>
      </c>
      <c r="C43" s="197">
        <f>PPCL_NG!P43+PPCL_Spot!P43+GT_NG!P43+GT_Spot!P43+Bawana_NG!P43+Bawana_RLNG!P43+Bawana_Spot!P43</f>
        <v>82.563822399185142</v>
      </c>
      <c r="D43" s="198">
        <f t="shared" si="0"/>
        <v>-3.8223991851396022E-3</v>
      </c>
      <c r="E43" s="197">
        <f>PPCL_NG!J43+PPCL_Spot!J43+GT_NG!J43+GT_Spot!J43+Bawana_NG!J43+Bawana_RLNG!J43+Bawana_Spot!J43</f>
        <v>47.74</v>
      </c>
      <c r="F43" s="197">
        <f>PPCL_NG!Q43+PPCL_Spot!Q43+GT_NG!Q43+GT_Spot!Q43+Bawana_NG!Q43+Bawana_RLNG!Q43+Bawana_Spot!Q43</f>
        <v>47.742210287513309</v>
      </c>
      <c r="G43" s="198">
        <f t="shared" si="1"/>
        <v>-2.2102875133072075E-3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5.0002314921987123</v>
      </c>
      <c r="J43" s="198">
        <f t="shared" si="2"/>
        <v>-2.3149219871232418E-4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23.001064864114078</v>
      </c>
      <c r="M43" s="198">
        <f t="shared" si="3"/>
        <v>-1.0648641140775794E-3</v>
      </c>
      <c r="N43" s="197">
        <f>PPCL_NG!M43+PPCL_Spot!M43+GT_NG!M43+GT_Spot!M43+Bawana_NG!M43+Bawana_RLNG!M43+Bawana_Spot!M43</f>
        <v>57.69</v>
      </c>
      <c r="O43" s="197">
        <f>PPCL_NG!T43+PPCL_Spot!T43+GT_NG!T43+GT_Spot!T43+Bawana_NG!T43+Bawana_RLNG!T43+Bawana_Spot!T43</f>
        <v>57.692670956988742</v>
      </c>
      <c r="P43" s="198">
        <f t="shared" si="4"/>
        <v>-2.6709569887444218E-3</v>
      </c>
      <c r="Q43" s="198">
        <f t="shared" si="5"/>
        <v>-9.9999999999811351E-3</v>
      </c>
    </row>
    <row r="44" spans="1:17">
      <c r="A44" s="33" t="s">
        <v>86</v>
      </c>
      <c r="B44" s="197">
        <f>PPCL_NG!I44+PPCL_Spot!I44+GT_NG!I44+GT_Spot!I44+Bawana_NG!I44+Bawana_RLNG!I44+Bawana_Spot!I44</f>
        <v>82.56</v>
      </c>
      <c r="C44" s="197">
        <f>PPCL_NG!P44+PPCL_Spot!P44+GT_NG!P44+GT_Spot!P44+Bawana_NG!P44+Bawana_RLNG!P44+Bawana_Spot!P44</f>
        <v>82.563822399185142</v>
      </c>
      <c r="D44" s="198">
        <f t="shared" si="0"/>
        <v>-3.8223991851396022E-3</v>
      </c>
      <c r="E44" s="197">
        <f>PPCL_NG!J44+PPCL_Spot!J44+GT_NG!J44+GT_Spot!J44+Bawana_NG!J44+Bawana_RLNG!J44+Bawana_Spot!J44</f>
        <v>47.74</v>
      </c>
      <c r="F44" s="197">
        <f>PPCL_NG!Q44+PPCL_Spot!Q44+GT_NG!Q44+GT_Spot!Q44+Bawana_NG!Q44+Bawana_RLNG!Q44+Bawana_Spot!Q44</f>
        <v>47.742210287513309</v>
      </c>
      <c r="G44" s="198">
        <f t="shared" si="1"/>
        <v>-2.2102875133072075E-3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5.0002314921987123</v>
      </c>
      <c r="J44" s="198">
        <f t="shared" si="2"/>
        <v>-2.3149219871232418E-4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23.001064864114078</v>
      </c>
      <c r="M44" s="198">
        <f t="shared" si="3"/>
        <v>-1.0648641140775794E-3</v>
      </c>
      <c r="N44" s="197">
        <f>PPCL_NG!M44+PPCL_Spot!M44+GT_NG!M44+GT_Spot!M44+Bawana_NG!M44+Bawana_RLNG!M44+Bawana_Spot!M44</f>
        <v>57.69</v>
      </c>
      <c r="O44" s="197">
        <f>PPCL_NG!T44+PPCL_Spot!T44+GT_NG!T44+GT_Spot!T44+Bawana_NG!T44+Bawana_RLNG!T44+Bawana_Spot!T44</f>
        <v>57.692670956988742</v>
      </c>
      <c r="P44" s="198">
        <f t="shared" si="4"/>
        <v>-2.6709569887444218E-3</v>
      </c>
      <c r="Q44" s="198">
        <f t="shared" si="5"/>
        <v>-9.9999999999811351E-3</v>
      </c>
    </row>
    <row r="45" spans="1:17">
      <c r="A45" s="33" t="s">
        <v>87</v>
      </c>
      <c r="B45" s="197">
        <f>PPCL_NG!I45+PPCL_Spot!I45+GT_NG!I45+GT_Spot!I45+Bawana_NG!I45+Bawana_RLNG!I45+Bawana_Spot!I45</f>
        <v>82.56</v>
      </c>
      <c r="C45" s="197">
        <f>PPCL_NG!P45+PPCL_Spot!P45+GT_NG!P45+GT_Spot!P45+Bawana_NG!P45+Bawana_RLNG!P45+Bawana_Spot!P45</f>
        <v>82.563822399185142</v>
      </c>
      <c r="D45" s="198">
        <f t="shared" si="0"/>
        <v>-3.8223991851396022E-3</v>
      </c>
      <c r="E45" s="197">
        <f>PPCL_NG!J45+PPCL_Spot!J45+GT_NG!J45+GT_Spot!J45+Bawana_NG!J45+Bawana_RLNG!J45+Bawana_Spot!J45</f>
        <v>47.74</v>
      </c>
      <c r="F45" s="197">
        <f>PPCL_NG!Q45+PPCL_Spot!Q45+GT_NG!Q45+GT_Spot!Q45+Bawana_NG!Q45+Bawana_RLNG!Q45+Bawana_Spot!Q45</f>
        <v>47.742210287513309</v>
      </c>
      <c r="G45" s="198">
        <f t="shared" si="1"/>
        <v>-2.2102875133072075E-3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5.0002314921987123</v>
      </c>
      <c r="J45" s="198">
        <f t="shared" si="2"/>
        <v>-2.3149219871232418E-4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23.001064864114078</v>
      </c>
      <c r="M45" s="198">
        <f t="shared" si="3"/>
        <v>-1.0648641140775794E-3</v>
      </c>
      <c r="N45" s="197">
        <f>PPCL_NG!M45+PPCL_Spot!M45+GT_NG!M45+GT_Spot!M45+Bawana_NG!M45+Bawana_RLNG!M45+Bawana_Spot!M45</f>
        <v>57.69</v>
      </c>
      <c r="O45" s="197">
        <f>PPCL_NG!T45+PPCL_Spot!T45+GT_NG!T45+GT_Spot!T45+Bawana_NG!T45+Bawana_RLNG!T45+Bawana_Spot!T45</f>
        <v>57.692670956988742</v>
      </c>
      <c r="P45" s="198">
        <f t="shared" si="4"/>
        <v>-2.6709569887444218E-3</v>
      </c>
      <c r="Q45" s="198">
        <f t="shared" si="5"/>
        <v>-9.9999999999811351E-3</v>
      </c>
    </row>
    <row r="46" spans="1:17">
      <c r="A46" s="33" t="s">
        <v>88</v>
      </c>
      <c r="B46" s="197">
        <f>PPCL_NG!I46+PPCL_Spot!I46+GT_NG!I46+GT_Spot!I46+Bawana_NG!I46+Bawana_RLNG!I46+Bawana_Spot!I46</f>
        <v>82.56</v>
      </c>
      <c r="C46" s="197">
        <f>PPCL_NG!P46+PPCL_Spot!P46+GT_NG!P46+GT_Spot!P46+Bawana_NG!P46+Bawana_RLNG!P46+Bawana_Spot!P46</f>
        <v>82.563822399185142</v>
      </c>
      <c r="D46" s="198">
        <f t="shared" si="0"/>
        <v>-3.8223991851396022E-3</v>
      </c>
      <c r="E46" s="197">
        <f>PPCL_NG!J46+PPCL_Spot!J46+GT_NG!J46+GT_Spot!J46+Bawana_NG!J46+Bawana_RLNG!J46+Bawana_Spot!J46</f>
        <v>47.74</v>
      </c>
      <c r="F46" s="197">
        <f>PPCL_NG!Q46+PPCL_Spot!Q46+GT_NG!Q46+GT_Spot!Q46+Bawana_NG!Q46+Bawana_RLNG!Q46+Bawana_Spot!Q46</f>
        <v>47.742210287513309</v>
      </c>
      <c r="G46" s="198">
        <f t="shared" si="1"/>
        <v>-2.2102875133072075E-3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5.0002314921987123</v>
      </c>
      <c r="J46" s="198">
        <f t="shared" si="2"/>
        <v>-2.3149219871232418E-4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23.001064864114078</v>
      </c>
      <c r="M46" s="198">
        <f t="shared" si="3"/>
        <v>-1.0648641140775794E-3</v>
      </c>
      <c r="N46" s="197">
        <f>PPCL_NG!M46+PPCL_Spot!M46+GT_NG!M46+GT_Spot!M46+Bawana_NG!M46+Bawana_RLNG!M46+Bawana_Spot!M46</f>
        <v>57.69</v>
      </c>
      <c r="O46" s="197">
        <f>PPCL_NG!T46+PPCL_Spot!T46+GT_NG!T46+GT_Spot!T46+Bawana_NG!T46+Bawana_RLNG!T46+Bawana_Spot!T46</f>
        <v>57.692670956988742</v>
      </c>
      <c r="P46" s="198">
        <f t="shared" si="4"/>
        <v>-2.6709569887444218E-3</v>
      </c>
      <c r="Q46" s="198">
        <f t="shared" si="5"/>
        <v>-9.9999999999811351E-3</v>
      </c>
    </row>
    <row r="47" spans="1:17">
      <c r="A47" s="33" t="s">
        <v>89</v>
      </c>
      <c r="B47" s="197">
        <f>PPCL_NG!I47+PPCL_Spot!I47+GT_NG!I47+GT_Spot!I47+Bawana_NG!I47+Bawana_RLNG!I47+Bawana_Spot!I47</f>
        <v>84.67</v>
      </c>
      <c r="C47" s="197">
        <f>PPCL_NG!P47+PPCL_Spot!P47+GT_NG!P47+GT_Spot!P47+Bawana_NG!P47+Bawana_RLNG!P47+Bawana_Spot!P47</f>
        <v>84.67</v>
      </c>
      <c r="D47" s="198">
        <f t="shared" si="0"/>
        <v>0</v>
      </c>
      <c r="E47" s="197">
        <f>PPCL_NG!J47+PPCL_Spot!J47+GT_NG!J47+GT_Spot!J47+Bawana_NG!J47+Bawana_RLNG!J47+Bawana_Spot!J47</f>
        <v>48.96</v>
      </c>
      <c r="F47" s="197">
        <f>PPCL_NG!Q47+PPCL_Spot!Q47+GT_NG!Q47+GT_Spot!Q47+Bawana_NG!Q47+Bawana_RLNG!Q47+Bawana_Spot!Q47</f>
        <v>48.96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59.17</v>
      </c>
      <c r="O47" s="197">
        <f>PPCL_NG!T47+PPCL_Spot!T47+GT_NG!T47+GT_Spot!T47+Bawana_NG!T47+Bawana_RLNG!T47+Bawana_Spot!T47</f>
        <v>59.17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84.67</v>
      </c>
      <c r="C48" s="197">
        <f>PPCL_NG!P48+PPCL_Spot!P48+GT_NG!P48+GT_Spot!P48+Bawana_NG!P48+Bawana_RLNG!P48+Bawana_Spot!P48</f>
        <v>84.67</v>
      </c>
      <c r="D48" s="198">
        <f t="shared" si="0"/>
        <v>0</v>
      </c>
      <c r="E48" s="197">
        <f>PPCL_NG!J48+PPCL_Spot!J48+GT_NG!J48+GT_Spot!J48+Bawana_NG!J48+Bawana_RLNG!J48+Bawana_Spot!J48</f>
        <v>48.96</v>
      </c>
      <c r="F48" s="197">
        <f>PPCL_NG!Q48+PPCL_Spot!Q48+GT_NG!Q48+GT_Spot!Q48+Bawana_NG!Q48+Bawana_RLNG!Q48+Bawana_Spot!Q48</f>
        <v>48.96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59.17</v>
      </c>
      <c r="O48" s="197">
        <f>PPCL_NG!T48+PPCL_Spot!T48+GT_NG!T48+GT_Spot!T48+Bawana_NG!T48+Bawana_RLNG!T48+Bawana_Spot!T48</f>
        <v>59.17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84.67</v>
      </c>
      <c r="C49" s="197">
        <f>PPCL_NG!P49+PPCL_Spot!P49+GT_NG!P49+GT_Spot!P49+Bawana_NG!P49+Bawana_RLNG!P49+Bawana_Spot!P49</f>
        <v>84.67</v>
      </c>
      <c r="D49" s="198">
        <f t="shared" si="0"/>
        <v>0</v>
      </c>
      <c r="E49" s="197">
        <f>PPCL_NG!J49+PPCL_Spot!J49+GT_NG!J49+GT_Spot!J49+Bawana_NG!J49+Bawana_RLNG!J49+Bawana_Spot!J49</f>
        <v>48.96</v>
      </c>
      <c r="F49" s="197">
        <f>PPCL_NG!Q49+PPCL_Spot!Q49+GT_NG!Q49+GT_Spot!Q49+Bawana_NG!Q49+Bawana_RLNG!Q49+Bawana_Spot!Q49</f>
        <v>48.96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59.17</v>
      </c>
      <c r="O49" s="197">
        <f>PPCL_NG!T49+PPCL_Spot!T49+GT_NG!T49+GT_Spot!T49+Bawana_NG!T49+Bawana_RLNG!T49+Bawana_Spot!T49</f>
        <v>59.17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84.67</v>
      </c>
      <c r="C50" s="197">
        <f>PPCL_NG!P50+PPCL_Spot!P50+GT_NG!P50+GT_Spot!P50+Bawana_NG!P50+Bawana_RLNG!P50+Bawana_Spot!P50</f>
        <v>84.67</v>
      </c>
      <c r="D50" s="198">
        <f t="shared" si="0"/>
        <v>0</v>
      </c>
      <c r="E50" s="197">
        <f>PPCL_NG!J50+PPCL_Spot!J50+GT_NG!J50+GT_Spot!J50+Bawana_NG!J50+Bawana_RLNG!J50+Bawana_Spot!J50</f>
        <v>48.96</v>
      </c>
      <c r="F50" s="197">
        <f>PPCL_NG!Q50+PPCL_Spot!Q50+GT_NG!Q50+GT_Spot!Q50+Bawana_NG!Q50+Bawana_RLNG!Q50+Bawana_Spot!Q50</f>
        <v>48.96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59.17</v>
      </c>
      <c r="O50" s="197">
        <f>PPCL_NG!T50+PPCL_Spot!T50+GT_NG!T50+GT_Spot!T50+Bawana_NG!T50+Bawana_RLNG!T50+Bawana_Spot!T50</f>
        <v>59.17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84.67</v>
      </c>
      <c r="C51" s="197">
        <f>PPCL_NG!P51+PPCL_Spot!P51+GT_NG!P51+GT_Spot!P51+Bawana_NG!P51+Bawana_RLNG!P51+Bawana_Spot!P51</f>
        <v>84.67</v>
      </c>
      <c r="D51" s="198">
        <f t="shared" si="0"/>
        <v>0</v>
      </c>
      <c r="E51" s="197">
        <f>PPCL_NG!J51+PPCL_Spot!J51+GT_NG!J51+GT_Spot!J51+Bawana_NG!J51+Bawana_RLNG!J51+Bawana_Spot!J51</f>
        <v>48.96</v>
      </c>
      <c r="F51" s="197">
        <f>PPCL_NG!Q51+PPCL_Spot!Q51+GT_NG!Q51+GT_Spot!Q51+Bawana_NG!Q51+Bawana_RLNG!Q51+Bawana_Spot!Q51</f>
        <v>48.96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59.17</v>
      </c>
      <c r="O51" s="197">
        <f>PPCL_NG!T51+PPCL_Spot!T51+GT_NG!T51+GT_Spot!T51+Bawana_NG!T51+Bawana_RLNG!T51+Bawana_Spot!T51</f>
        <v>59.17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84.67</v>
      </c>
      <c r="C52" s="197">
        <f>PPCL_NG!P52+PPCL_Spot!P52+GT_NG!P52+GT_Spot!P52+Bawana_NG!P52+Bawana_RLNG!P52+Bawana_Spot!P52</f>
        <v>84.67</v>
      </c>
      <c r="D52" s="198">
        <f t="shared" si="0"/>
        <v>0</v>
      </c>
      <c r="E52" s="197">
        <f>PPCL_NG!J52+PPCL_Spot!J52+GT_NG!J52+GT_Spot!J52+Bawana_NG!J52+Bawana_RLNG!J52+Bawana_Spot!J52</f>
        <v>48.96</v>
      </c>
      <c r="F52" s="197">
        <f>PPCL_NG!Q52+PPCL_Spot!Q52+GT_NG!Q52+GT_Spot!Q52+Bawana_NG!Q52+Bawana_RLNG!Q52+Bawana_Spot!Q52</f>
        <v>48.96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59.17</v>
      </c>
      <c r="O52" s="197">
        <f>PPCL_NG!T52+PPCL_Spot!T52+GT_NG!T52+GT_Spot!T52+Bawana_NG!T52+Bawana_RLNG!T52+Bawana_Spot!T52</f>
        <v>59.17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84.67</v>
      </c>
      <c r="C53" s="197">
        <f>PPCL_NG!P53+PPCL_Spot!P53+GT_NG!P53+GT_Spot!P53+Bawana_NG!P53+Bawana_RLNG!P53+Bawana_Spot!P53</f>
        <v>84.67</v>
      </c>
      <c r="D53" s="198">
        <f t="shared" si="0"/>
        <v>0</v>
      </c>
      <c r="E53" s="197">
        <f>PPCL_NG!J53+PPCL_Spot!J53+GT_NG!J53+GT_Spot!J53+Bawana_NG!J53+Bawana_RLNG!J53+Bawana_Spot!J53</f>
        <v>48.96</v>
      </c>
      <c r="F53" s="197">
        <f>PPCL_NG!Q53+PPCL_Spot!Q53+GT_NG!Q53+GT_Spot!Q53+Bawana_NG!Q53+Bawana_RLNG!Q53+Bawana_Spot!Q53</f>
        <v>48.96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59.17</v>
      </c>
      <c r="O53" s="197">
        <f>PPCL_NG!T53+PPCL_Spot!T53+GT_NG!T53+GT_Spot!T53+Bawana_NG!T53+Bawana_RLNG!T53+Bawana_Spot!T53</f>
        <v>59.17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84.67</v>
      </c>
      <c r="C54" s="197">
        <f>PPCL_NG!P54+PPCL_Spot!P54+GT_NG!P54+GT_Spot!P54+Bawana_NG!P54+Bawana_RLNG!P54+Bawana_Spot!P54</f>
        <v>84.67</v>
      </c>
      <c r="D54" s="198">
        <f t="shared" si="0"/>
        <v>0</v>
      </c>
      <c r="E54" s="197">
        <f>PPCL_NG!J54+PPCL_Spot!J54+GT_NG!J54+GT_Spot!J54+Bawana_NG!J54+Bawana_RLNG!J54+Bawana_Spot!J54</f>
        <v>48.96</v>
      </c>
      <c r="F54" s="197">
        <f>PPCL_NG!Q54+PPCL_Spot!Q54+GT_NG!Q54+GT_Spot!Q54+Bawana_NG!Q54+Bawana_RLNG!Q54+Bawana_Spot!Q54</f>
        <v>48.96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59.17</v>
      </c>
      <c r="O54" s="197">
        <f>PPCL_NG!T54+PPCL_Spot!T54+GT_NG!T54+GT_Spot!T54+Bawana_NG!T54+Bawana_RLNG!T54+Bawana_Spot!T54</f>
        <v>59.17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84.67</v>
      </c>
      <c r="C55" s="197">
        <f>PPCL_NG!P55+PPCL_Spot!P55+GT_NG!P55+GT_Spot!P55+Bawana_NG!P55+Bawana_RLNG!P55+Bawana_Spot!P55</f>
        <v>84.67</v>
      </c>
      <c r="D55" s="198">
        <f t="shared" si="0"/>
        <v>0</v>
      </c>
      <c r="E55" s="197">
        <f>PPCL_NG!J55+PPCL_Spot!J55+GT_NG!J55+GT_Spot!J55+Bawana_NG!J55+Bawana_RLNG!J55+Bawana_Spot!J55</f>
        <v>48.96</v>
      </c>
      <c r="F55" s="197">
        <f>PPCL_NG!Q55+PPCL_Spot!Q55+GT_NG!Q55+GT_Spot!Q55+Bawana_NG!Q55+Bawana_RLNG!Q55+Bawana_Spot!Q55</f>
        <v>48.96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59.17</v>
      </c>
      <c r="O55" s="197">
        <f>PPCL_NG!T55+PPCL_Spot!T55+GT_NG!T55+GT_Spot!T55+Bawana_NG!T55+Bawana_RLNG!T55+Bawana_Spot!T55</f>
        <v>59.17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84.67</v>
      </c>
      <c r="C56" s="197">
        <f>PPCL_NG!P56+PPCL_Spot!P56+GT_NG!P56+GT_Spot!P56+Bawana_NG!P56+Bawana_RLNG!P56+Bawana_Spot!P56</f>
        <v>84.67</v>
      </c>
      <c r="D56" s="198">
        <f t="shared" si="0"/>
        <v>0</v>
      </c>
      <c r="E56" s="197">
        <f>PPCL_NG!J56+PPCL_Spot!J56+GT_NG!J56+GT_Spot!J56+Bawana_NG!J56+Bawana_RLNG!J56+Bawana_Spot!J56</f>
        <v>48.96</v>
      </c>
      <c r="F56" s="197">
        <f>PPCL_NG!Q56+PPCL_Spot!Q56+GT_NG!Q56+GT_Spot!Q56+Bawana_NG!Q56+Bawana_RLNG!Q56+Bawana_Spot!Q56</f>
        <v>48.96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59.17</v>
      </c>
      <c r="O56" s="197">
        <f>PPCL_NG!T56+PPCL_Spot!T56+GT_NG!T56+GT_Spot!T56+Bawana_NG!T56+Bawana_RLNG!T56+Bawana_Spot!T56</f>
        <v>59.17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84.67</v>
      </c>
      <c r="C57" s="197">
        <f>PPCL_NG!P57+PPCL_Spot!P57+GT_NG!P57+GT_Spot!P57+Bawana_NG!P57+Bawana_RLNG!P57+Bawana_Spot!P57</f>
        <v>84.67</v>
      </c>
      <c r="D57" s="198">
        <f t="shared" si="0"/>
        <v>0</v>
      </c>
      <c r="E57" s="197">
        <f>PPCL_NG!J57+PPCL_Spot!J57+GT_NG!J57+GT_Spot!J57+Bawana_NG!J57+Bawana_RLNG!J57+Bawana_Spot!J57</f>
        <v>48.96</v>
      </c>
      <c r="F57" s="197">
        <f>PPCL_NG!Q57+PPCL_Spot!Q57+GT_NG!Q57+GT_Spot!Q57+Bawana_NG!Q57+Bawana_RLNG!Q57+Bawana_Spot!Q57</f>
        <v>48.96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59.17</v>
      </c>
      <c r="O57" s="197">
        <f>PPCL_NG!T57+PPCL_Spot!T57+GT_NG!T57+GT_Spot!T57+Bawana_NG!T57+Bawana_RLNG!T57+Bawana_Spot!T57</f>
        <v>59.17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84.67</v>
      </c>
      <c r="C58" s="197">
        <f>PPCL_NG!P58+PPCL_Spot!P58+GT_NG!P58+GT_Spot!P58+Bawana_NG!P58+Bawana_RLNG!P58+Bawana_Spot!P58</f>
        <v>84.67</v>
      </c>
      <c r="D58" s="198">
        <f t="shared" si="0"/>
        <v>0</v>
      </c>
      <c r="E58" s="197">
        <f>PPCL_NG!J58+PPCL_Spot!J58+GT_NG!J58+GT_Spot!J58+Bawana_NG!J58+Bawana_RLNG!J58+Bawana_Spot!J58</f>
        <v>48.96</v>
      </c>
      <c r="F58" s="197">
        <f>PPCL_NG!Q58+PPCL_Spot!Q58+GT_NG!Q58+GT_Spot!Q58+Bawana_NG!Q58+Bawana_RLNG!Q58+Bawana_Spot!Q58</f>
        <v>48.96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59.17</v>
      </c>
      <c r="O58" s="197">
        <f>PPCL_NG!T58+PPCL_Spot!T58+GT_NG!T58+GT_Spot!T58+Bawana_NG!T58+Bawana_RLNG!T58+Bawana_Spot!T58</f>
        <v>59.17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84.67</v>
      </c>
      <c r="C59" s="197">
        <f>PPCL_NG!P59+PPCL_Spot!P59+GT_NG!P59+GT_Spot!P59+Bawana_NG!P59+Bawana_RLNG!P59+Bawana_Spot!P59</f>
        <v>84.67</v>
      </c>
      <c r="D59" s="198">
        <f t="shared" si="0"/>
        <v>0</v>
      </c>
      <c r="E59" s="197">
        <f>PPCL_NG!J59+PPCL_Spot!J59+GT_NG!J59+GT_Spot!J59+Bawana_NG!J59+Bawana_RLNG!J59+Bawana_Spot!J59</f>
        <v>48.96</v>
      </c>
      <c r="F59" s="197">
        <f>PPCL_NG!Q59+PPCL_Spot!Q59+GT_NG!Q59+GT_Spot!Q59+Bawana_NG!Q59+Bawana_RLNG!Q59+Bawana_Spot!Q59</f>
        <v>48.96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59.17</v>
      </c>
      <c r="O59" s="197">
        <f>PPCL_NG!T59+PPCL_Spot!T59+GT_NG!T59+GT_Spot!T59+Bawana_NG!T59+Bawana_RLNG!T59+Bawana_Spot!T59</f>
        <v>59.17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84.67</v>
      </c>
      <c r="C60" s="197">
        <f>PPCL_NG!P60+PPCL_Spot!P60+GT_NG!P60+GT_Spot!P60+Bawana_NG!P60+Bawana_RLNG!P60+Bawana_Spot!P60</f>
        <v>84.67</v>
      </c>
      <c r="D60" s="198">
        <f t="shared" si="0"/>
        <v>0</v>
      </c>
      <c r="E60" s="197">
        <f>PPCL_NG!J60+PPCL_Spot!J60+GT_NG!J60+GT_Spot!J60+Bawana_NG!J60+Bawana_RLNG!J60+Bawana_Spot!J60</f>
        <v>48.96</v>
      </c>
      <c r="F60" s="197">
        <f>PPCL_NG!Q60+PPCL_Spot!Q60+GT_NG!Q60+GT_Spot!Q60+Bawana_NG!Q60+Bawana_RLNG!Q60+Bawana_Spot!Q60</f>
        <v>48.96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59.17</v>
      </c>
      <c r="O60" s="197">
        <f>PPCL_NG!T60+PPCL_Spot!T60+GT_NG!T60+GT_Spot!T60+Bawana_NG!T60+Bawana_RLNG!T60+Bawana_Spot!T60</f>
        <v>59.17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84.67</v>
      </c>
      <c r="C61" s="197">
        <f>PPCL_NG!P61+PPCL_Spot!P61+GT_NG!P61+GT_Spot!P61+Bawana_NG!P61+Bawana_RLNG!P61+Bawana_Spot!P61</f>
        <v>84.67</v>
      </c>
      <c r="D61" s="198">
        <f t="shared" si="0"/>
        <v>0</v>
      </c>
      <c r="E61" s="197">
        <f>PPCL_NG!J61+PPCL_Spot!J61+GT_NG!J61+GT_Spot!J61+Bawana_NG!J61+Bawana_RLNG!J61+Bawana_Spot!J61</f>
        <v>48.96</v>
      </c>
      <c r="F61" s="197">
        <f>PPCL_NG!Q61+PPCL_Spot!Q61+GT_NG!Q61+GT_Spot!Q61+Bawana_NG!Q61+Bawana_RLNG!Q61+Bawana_Spot!Q61</f>
        <v>48.96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59.17</v>
      </c>
      <c r="O61" s="197">
        <f>PPCL_NG!T61+PPCL_Spot!T61+GT_NG!T61+GT_Spot!T61+Bawana_NG!T61+Bawana_RLNG!T61+Bawana_Spot!T61</f>
        <v>59.17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84.67</v>
      </c>
      <c r="C62" s="197">
        <f>PPCL_NG!P62+PPCL_Spot!P62+GT_NG!P62+GT_Spot!P62+Bawana_NG!P62+Bawana_RLNG!P62+Bawana_Spot!P62</f>
        <v>84.67</v>
      </c>
      <c r="D62" s="198">
        <f t="shared" si="0"/>
        <v>0</v>
      </c>
      <c r="E62" s="197">
        <f>PPCL_NG!J62+PPCL_Spot!J62+GT_NG!J62+GT_Spot!J62+Bawana_NG!J62+Bawana_RLNG!J62+Bawana_Spot!J62</f>
        <v>48.96</v>
      </c>
      <c r="F62" s="197">
        <f>PPCL_NG!Q62+PPCL_Spot!Q62+GT_NG!Q62+GT_Spot!Q62+Bawana_NG!Q62+Bawana_RLNG!Q62+Bawana_Spot!Q62</f>
        <v>48.96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59.17</v>
      </c>
      <c r="O62" s="197">
        <f>PPCL_NG!T62+PPCL_Spot!T62+GT_NG!T62+GT_Spot!T62+Bawana_NG!T62+Bawana_RLNG!T62+Bawana_Spot!T62</f>
        <v>59.17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84.67</v>
      </c>
      <c r="C63" s="197">
        <f>PPCL_NG!P63+PPCL_Spot!P63+GT_NG!P63+GT_Spot!P63+Bawana_NG!P63+Bawana_RLNG!P63+Bawana_Spot!P63</f>
        <v>84.67</v>
      </c>
      <c r="D63" s="198">
        <f t="shared" si="0"/>
        <v>0</v>
      </c>
      <c r="E63" s="197">
        <f>PPCL_NG!J63+PPCL_Spot!J63+GT_NG!J63+GT_Spot!J63+Bawana_NG!J63+Bawana_RLNG!J63+Bawana_Spot!J63</f>
        <v>48.96</v>
      </c>
      <c r="F63" s="197">
        <f>PPCL_NG!Q63+PPCL_Spot!Q63+GT_NG!Q63+GT_Spot!Q63+Bawana_NG!Q63+Bawana_RLNG!Q63+Bawana_Spot!Q63</f>
        <v>48.96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59.17</v>
      </c>
      <c r="O63" s="197">
        <f>PPCL_NG!T63+PPCL_Spot!T63+GT_NG!T63+GT_Spot!T63+Bawana_NG!T63+Bawana_RLNG!T63+Bawana_Spot!T63</f>
        <v>59.17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84.67</v>
      </c>
      <c r="C64" s="197">
        <f>PPCL_NG!P64+PPCL_Spot!P64+GT_NG!P64+GT_Spot!P64+Bawana_NG!P64+Bawana_RLNG!P64+Bawana_Spot!P64</f>
        <v>84.67</v>
      </c>
      <c r="D64" s="198">
        <f t="shared" si="0"/>
        <v>0</v>
      </c>
      <c r="E64" s="197">
        <f>PPCL_NG!J64+PPCL_Spot!J64+GT_NG!J64+GT_Spot!J64+Bawana_NG!J64+Bawana_RLNG!J64+Bawana_Spot!J64</f>
        <v>48.96</v>
      </c>
      <c r="F64" s="197">
        <f>PPCL_NG!Q64+PPCL_Spot!Q64+GT_NG!Q64+GT_Spot!Q64+Bawana_NG!Q64+Bawana_RLNG!Q64+Bawana_Spot!Q64</f>
        <v>48.96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59.17</v>
      </c>
      <c r="O64" s="197">
        <f>PPCL_NG!T64+PPCL_Spot!T64+GT_NG!T64+GT_Spot!T64+Bawana_NG!T64+Bawana_RLNG!T64+Bawana_Spot!T64</f>
        <v>59.17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84.67</v>
      </c>
      <c r="C65" s="197">
        <f>PPCL_NG!P65+PPCL_Spot!P65+GT_NG!P65+GT_Spot!P65+Bawana_NG!P65+Bawana_RLNG!P65+Bawana_Spot!P65</f>
        <v>84.67</v>
      </c>
      <c r="D65" s="198">
        <f t="shared" si="0"/>
        <v>0</v>
      </c>
      <c r="E65" s="197">
        <f>PPCL_NG!J65+PPCL_Spot!J65+GT_NG!J65+GT_Spot!J65+Bawana_NG!J65+Bawana_RLNG!J65+Bawana_Spot!J65</f>
        <v>48.96</v>
      </c>
      <c r="F65" s="197">
        <f>PPCL_NG!Q65+PPCL_Spot!Q65+GT_NG!Q65+GT_Spot!Q65+Bawana_NG!Q65+Bawana_RLNG!Q65+Bawana_Spot!Q65</f>
        <v>48.96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59.17</v>
      </c>
      <c r="O65" s="197">
        <f>PPCL_NG!T65+PPCL_Spot!T65+GT_NG!T65+GT_Spot!T65+Bawana_NG!T65+Bawana_RLNG!T65+Bawana_Spot!T65</f>
        <v>59.17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84.67</v>
      </c>
      <c r="C66" s="197">
        <f>PPCL_NG!P66+PPCL_Spot!P66+GT_NG!P66+GT_Spot!P66+Bawana_NG!P66+Bawana_RLNG!P66+Bawana_Spot!P66</f>
        <v>84.67</v>
      </c>
      <c r="D66" s="198">
        <f t="shared" si="0"/>
        <v>0</v>
      </c>
      <c r="E66" s="197">
        <f>PPCL_NG!J66+PPCL_Spot!J66+GT_NG!J66+GT_Spot!J66+Bawana_NG!J66+Bawana_RLNG!J66+Bawana_Spot!J66</f>
        <v>48.96</v>
      </c>
      <c r="F66" s="197">
        <f>PPCL_NG!Q66+PPCL_Spot!Q66+GT_NG!Q66+GT_Spot!Q66+Bawana_NG!Q66+Bawana_RLNG!Q66+Bawana_Spot!Q66</f>
        <v>48.96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59.17</v>
      </c>
      <c r="O66" s="197">
        <f>PPCL_NG!T66+PPCL_Spot!T66+GT_NG!T66+GT_Spot!T66+Bawana_NG!T66+Bawana_RLNG!T66+Bawana_Spot!T66</f>
        <v>59.17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84.67</v>
      </c>
      <c r="C67" s="197">
        <f>PPCL_NG!P67+PPCL_Spot!P67+GT_NG!P67+GT_Spot!P67+Bawana_NG!P67+Bawana_RLNG!P67+Bawana_Spot!P67</f>
        <v>84.67</v>
      </c>
      <c r="D67" s="198">
        <f t="shared" ref="D67:D99" si="6">B67-C67</f>
        <v>0</v>
      </c>
      <c r="E67" s="197">
        <f>PPCL_NG!J67+PPCL_Spot!J67+GT_NG!J67+GT_Spot!J67+Bawana_NG!J67+Bawana_RLNG!J67+Bawana_Spot!J67</f>
        <v>48.96</v>
      </c>
      <c r="F67" s="197">
        <f>PPCL_NG!Q67+PPCL_Spot!Q67+GT_NG!Q67+GT_Spot!Q67+Bawana_NG!Q67+Bawana_RLNG!Q67+Bawana_Spot!Q67</f>
        <v>48.96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59.17</v>
      </c>
      <c r="O67" s="197">
        <f>PPCL_NG!T67+PPCL_Spot!T67+GT_NG!T67+GT_Spot!T67+Bawana_NG!T67+Bawana_RLNG!T67+Bawana_Spot!T67</f>
        <v>59.17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84.67</v>
      </c>
      <c r="C68" s="197">
        <f>PPCL_NG!P68+PPCL_Spot!P68+GT_NG!P68+GT_Spot!P68+Bawana_NG!P68+Bawana_RLNG!P68+Bawana_Spot!P68</f>
        <v>84.67</v>
      </c>
      <c r="D68" s="198">
        <f t="shared" si="6"/>
        <v>0</v>
      </c>
      <c r="E68" s="197">
        <f>PPCL_NG!J68+PPCL_Spot!J68+GT_NG!J68+GT_Spot!J68+Bawana_NG!J68+Bawana_RLNG!J68+Bawana_Spot!J68</f>
        <v>48.96</v>
      </c>
      <c r="F68" s="197">
        <f>PPCL_NG!Q68+PPCL_Spot!Q68+GT_NG!Q68+GT_Spot!Q68+Bawana_NG!Q68+Bawana_RLNG!Q68+Bawana_Spot!Q68</f>
        <v>48.96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59.17</v>
      </c>
      <c r="O68" s="197">
        <f>PPCL_NG!T68+PPCL_Spot!T68+GT_NG!T68+GT_Spot!T68+Bawana_NG!T68+Bawana_RLNG!T68+Bawana_Spot!T68</f>
        <v>59.17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84.67</v>
      </c>
      <c r="C69" s="197">
        <f>PPCL_NG!P69+PPCL_Spot!P69+GT_NG!P69+GT_Spot!P69+Bawana_NG!P69+Bawana_RLNG!P69+Bawana_Spot!P69</f>
        <v>84.67</v>
      </c>
      <c r="D69" s="198">
        <f t="shared" si="6"/>
        <v>0</v>
      </c>
      <c r="E69" s="197">
        <f>PPCL_NG!J69+PPCL_Spot!J69+GT_NG!J69+GT_Spot!J69+Bawana_NG!J69+Bawana_RLNG!J69+Bawana_Spot!J69</f>
        <v>48.96</v>
      </c>
      <c r="F69" s="197">
        <f>PPCL_NG!Q69+PPCL_Spot!Q69+GT_NG!Q69+GT_Spot!Q69+Bawana_NG!Q69+Bawana_RLNG!Q69+Bawana_Spot!Q69</f>
        <v>48.96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59.17</v>
      </c>
      <c r="O69" s="197">
        <f>PPCL_NG!T69+PPCL_Spot!T69+GT_NG!T69+GT_Spot!T69+Bawana_NG!T69+Bawana_RLNG!T69+Bawana_Spot!T69</f>
        <v>59.17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79.17</v>
      </c>
      <c r="C70" s="197">
        <f>PPCL_NG!P70+PPCL_Spot!P70+GT_NG!P70+GT_Spot!P70+Bawana_NG!P70+Bawana_RLNG!P70+Bawana_Spot!P70</f>
        <v>79.17</v>
      </c>
      <c r="D70" s="198">
        <f t="shared" si="6"/>
        <v>0</v>
      </c>
      <c r="E70" s="197">
        <f>PPCL_NG!J70+PPCL_Spot!J70+GT_NG!J70+GT_Spot!J70+Bawana_NG!J70+Bawana_RLNG!J70+Bawana_Spot!J70</f>
        <v>45.78</v>
      </c>
      <c r="F70" s="197">
        <f>PPCL_NG!Q70+PPCL_Spot!Q70+GT_NG!Q70+GT_Spot!Q70+Bawana_NG!Q70+Bawana_RLNG!Q70+Bawana_Spot!Q70</f>
        <v>45.78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69.61</v>
      </c>
      <c r="O70" s="197">
        <f>PPCL_NG!T70+PPCL_Spot!T70+GT_NG!T70+GT_Spot!T70+Bawana_NG!T70+Bawana_RLNG!T70+Bawana_Spot!T70</f>
        <v>69.61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84.67</v>
      </c>
      <c r="C71" s="197">
        <f>PPCL_NG!P71+PPCL_Spot!P71+GT_NG!P71+GT_Spot!P71+Bawana_NG!P71+Bawana_RLNG!P71+Bawana_Spot!P71</f>
        <v>84.67</v>
      </c>
      <c r="D71" s="198">
        <f t="shared" si="6"/>
        <v>0</v>
      </c>
      <c r="E71" s="197">
        <f>PPCL_NG!J71+PPCL_Spot!J71+GT_NG!J71+GT_Spot!J71+Bawana_NG!J71+Bawana_RLNG!J71+Bawana_Spot!J71</f>
        <v>48.96</v>
      </c>
      <c r="F71" s="197">
        <f>PPCL_NG!Q71+PPCL_Spot!Q71+GT_NG!Q71+GT_Spot!Q71+Bawana_NG!Q71+Bawana_RLNG!Q71+Bawana_Spot!Q71</f>
        <v>48.96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59.17</v>
      </c>
      <c r="O71" s="197">
        <f>PPCL_NG!T71+PPCL_Spot!T71+GT_NG!T71+GT_Spot!T71+Bawana_NG!T71+Bawana_RLNG!T71+Bawana_Spot!T71</f>
        <v>59.17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84.67</v>
      </c>
      <c r="C72" s="197">
        <f>PPCL_NG!P72+PPCL_Spot!P72+GT_NG!P72+GT_Spot!P72+Bawana_NG!P72+Bawana_RLNG!P72+Bawana_Spot!P72</f>
        <v>84.67</v>
      </c>
      <c r="D72" s="198">
        <f t="shared" si="6"/>
        <v>0</v>
      </c>
      <c r="E72" s="197">
        <f>PPCL_NG!J72+PPCL_Spot!J72+GT_NG!J72+GT_Spot!J72+Bawana_NG!J72+Bawana_RLNG!J72+Bawana_Spot!J72</f>
        <v>48.96</v>
      </c>
      <c r="F72" s="197">
        <f>PPCL_NG!Q72+PPCL_Spot!Q72+GT_NG!Q72+GT_Spot!Q72+Bawana_NG!Q72+Bawana_RLNG!Q72+Bawana_Spot!Q72</f>
        <v>48.96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59.17</v>
      </c>
      <c r="O72" s="197">
        <f>PPCL_NG!T72+PPCL_Spot!T72+GT_NG!T72+GT_Spot!T72+Bawana_NG!T72+Bawana_RLNG!T72+Bawana_Spot!T72</f>
        <v>59.17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84.67</v>
      </c>
      <c r="C73" s="197">
        <f>PPCL_NG!P73+PPCL_Spot!P73+GT_NG!P73+GT_Spot!P73+Bawana_NG!P73+Bawana_RLNG!P73+Bawana_Spot!P73</f>
        <v>84.67</v>
      </c>
      <c r="D73" s="198">
        <f t="shared" si="6"/>
        <v>0</v>
      </c>
      <c r="E73" s="197">
        <f>PPCL_NG!J73+PPCL_Spot!J73+GT_NG!J73+GT_Spot!J73+Bawana_NG!J73+Bawana_RLNG!J73+Bawana_Spot!J73</f>
        <v>48.96</v>
      </c>
      <c r="F73" s="197">
        <f>PPCL_NG!Q73+PPCL_Spot!Q73+GT_NG!Q73+GT_Spot!Q73+Bawana_NG!Q73+Bawana_RLNG!Q73+Bawana_Spot!Q73</f>
        <v>48.96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59.17</v>
      </c>
      <c r="O73" s="197">
        <f>PPCL_NG!T73+PPCL_Spot!T73+GT_NG!T73+GT_Spot!T73+Bawana_NG!T73+Bawana_RLNG!T73+Bawana_Spot!T73</f>
        <v>59.17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84.67</v>
      </c>
      <c r="C74" s="197">
        <f>PPCL_NG!P74+PPCL_Spot!P74+GT_NG!P74+GT_Spot!P74+Bawana_NG!P74+Bawana_RLNG!P74+Bawana_Spot!P74</f>
        <v>84.67</v>
      </c>
      <c r="D74" s="198">
        <f t="shared" si="6"/>
        <v>0</v>
      </c>
      <c r="E74" s="197">
        <f>PPCL_NG!J74+PPCL_Spot!J74+GT_NG!J74+GT_Spot!J74+Bawana_NG!J74+Bawana_RLNG!J74+Bawana_Spot!J74</f>
        <v>48.96</v>
      </c>
      <c r="F74" s="197">
        <f>PPCL_NG!Q74+PPCL_Spot!Q74+GT_NG!Q74+GT_Spot!Q74+Bawana_NG!Q74+Bawana_RLNG!Q74+Bawana_Spot!Q74</f>
        <v>48.96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59.17</v>
      </c>
      <c r="O74" s="197">
        <f>PPCL_NG!T74+PPCL_Spot!T74+GT_NG!T74+GT_Spot!T74+Bawana_NG!T74+Bawana_RLNG!T74+Bawana_Spot!T74</f>
        <v>59.17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86.3</v>
      </c>
      <c r="C75" s="197">
        <f>PPCL_NG!P75+PPCL_Spot!P75+GT_NG!P75+GT_Spot!P75+Bawana_NG!P75+Bawana_RLNG!P75+Bawana_Spot!P75</f>
        <v>86.3</v>
      </c>
      <c r="D75" s="198">
        <f t="shared" si="6"/>
        <v>0</v>
      </c>
      <c r="E75" s="197">
        <f>PPCL_NG!J75+PPCL_Spot!J75+GT_NG!J75+GT_Spot!J75+Bawana_NG!J75+Bawana_RLNG!J75+Bawana_Spot!J75</f>
        <v>49.9</v>
      </c>
      <c r="F75" s="197">
        <f>PPCL_NG!Q75+PPCL_Spot!Q75+GT_NG!Q75+GT_Spot!Q75+Bawana_NG!Q75+Bawana_RLNG!Q75+Bawana_Spot!Q75</f>
        <v>49.9</v>
      </c>
      <c r="G75" s="198">
        <f t="shared" si="7"/>
        <v>0</v>
      </c>
      <c r="H75" s="197">
        <f>PPCL_NG!K75+PPCL_Spot!K75+GT_NG!K75+GT_Spot!K75+Bawana_NG!K75+Bawana_RLNG!K75+Bawana_Spot!K75</f>
        <v>5.0599999999999996</v>
      </c>
      <c r="I75" s="197">
        <f>PPCL_NG!R75+PPCL_Spot!R75+GT_NG!R75+GT_Spot!R75+Bawana_NG!R75+Bawana_RLNG!R75+Bawana_Spot!R75</f>
        <v>5.0599999999999996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60.3</v>
      </c>
      <c r="O75" s="197">
        <f>PPCL_NG!T75+PPCL_Spot!T75+GT_NG!T75+GT_Spot!T75+Bawana_NG!T75+Bawana_RLNG!T75+Bawana_Spot!T75</f>
        <v>60.3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86.3</v>
      </c>
      <c r="C76" s="197">
        <f>PPCL_NG!P76+PPCL_Spot!P76+GT_NG!P76+GT_Spot!P76+Bawana_NG!P76+Bawana_RLNG!P76+Bawana_Spot!P76</f>
        <v>86.3</v>
      </c>
      <c r="D76" s="198">
        <f t="shared" si="6"/>
        <v>0</v>
      </c>
      <c r="E76" s="197">
        <f>PPCL_NG!J76+PPCL_Spot!J76+GT_NG!J76+GT_Spot!J76+Bawana_NG!J76+Bawana_RLNG!J76+Bawana_Spot!J76</f>
        <v>49.9</v>
      </c>
      <c r="F76" s="197">
        <f>PPCL_NG!Q76+PPCL_Spot!Q76+GT_NG!Q76+GT_Spot!Q76+Bawana_NG!Q76+Bawana_RLNG!Q76+Bawana_Spot!Q76</f>
        <v>49.9</v>
      </c>
      <c r="G76" s="198">
        <f t="shared" si="7"/>
        <v>0</v>
      </c>
      <c r="H76" s="197">
        <f>PPCL_NG!K76+PPCL_Spot!K76+GT_NG!K76+GT_Spot!K76+Bawana_NG!K76+Bawana_RLNG!K76+Bawana_Spot!K76</f>
        <v>5.0599999999999996</v>
      </c>
      <c r="I76" s="197">
        <f>PPCL_NG!R76+PPCL_Spot!R76+GT_NG!R76+GT_Spot!R76+Bawana_NG!R76+Bawana_RLNG!R76+Bawana_Spot!R76</f>
        <v>5.0599999999999996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60.3</v>
      </c>
      <c r="O76" s="197">
        <f>PPCL_NG!T76+PPCL_Spot!T76+GT_NG!T76+GT_Spot!T76+Bawana_NG!T76+Bawana_RLNG!T76+Bawana_Spot!T76</f>
        <v>60.3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99.61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99.61</v>
      </c>
      <c r="D78" s="198">
        <f t="shared" si="6"/>
        <v>0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99.61</v>
      </c>
      <c r="C79" s="197">
        <f>PPCL_NG!P79+PPCL_Spot!P79+GT_NG!P79+GT_Spot!P79+Bawana_NG!P79+Bawana_RLNG!P79+Bawana_Spot!P79</f>
        <v>99.61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99.61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99.61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99.610000000000014</v>
      </c>
      <c r="D82" s="198">
        <f t="shared" si="6"/>
        <v>0</v>
      </c>
      <c r="E82" s="197">
        <f>PPCL_NG!J82+PPCL_Spot!J82+GT_NG!J82+GT_Spot!J82+Bawana_NG!J82+Bawana_RLNG!J82+Bawana_Spot!J82</f>
        <v>45.91</v>
      </c>
      <c r="F82" s="197">
        <f>PPCL_NG!Q82+PPCL_Spot!Q82+GT_NG!Q82+GT_Spot!Q82+Bawana_NG!Q82+Bawana_RLNG!Q82+Bawana_Spot!Q82</f>
        <v>45.910000000000004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5.0000000000000009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23.000000000000004</v>
      </c>
      <c r="M82" s="198">
        <f t="shared" si="9"/>
        <v>0</v>
      </c>
      <c r="N82" s="197">
        <f>PPCL_NG!M82+PPCL_Spot!M82+GT_NG!M82+GT_Spot!M82+Bawana_NG!M82+Bawana_RLNG!M82+Bawana_Spot!M82</f>
        <v>55.48</v>
      </c>
      <c r="O82" s="197">
        <f>PPCL_NG!T82+PPCL_Spot!T82+GT_NG!T82+GT_Spot!T82+Bawana_NG!T82+Bawana_RLNG!T82+Bawana_Spot!T82</f>
        <v>55.480000000000004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86.3</v>
      </c>
      <c r="C83" s="197">
        <f>PPCL_NG!P83+PPCL_Spot!P83+GT_NG!P83+GT_Spot!P83+Bawana_NG!P83+Bawana_RLNG!P83+Bawana_Spot!P83</f>
        <v>86.3</v>
      </c>
      <c r="D83" s="198">
        <f t="shared" si="6"/>
        <v>0</v>
      </c>
      <c r="E83" s="197">
        <f>PPCL_NG!J83+PPCL_Spot!J83+GT_NG!J83+GT_Spot!J83+Bawana_NG!J83+Bawana_RLNG!J83+Bawana_Spot!J83</f>
        <v>49.9</v>
      </c>
      <c r="F83" s="197">
        <f>PPCL_NG!Q83+PPCL_Spot!Q83+GT_NG!Q83+GT_Spot!Q83+Bawana_NG!Q83+Bawana_RLNG!Q83+Bawana_Spot!Q83</f>
        <v>49.9</v>
      </c>
      <c r="G83" s="198">
        <f t="shared" si="7"/>
        <v>0</v>
      </c>
      <c r="H83" s="197">
        <f>PPCL_NG!K83+PPCL_Spot!K83+GT_NG!K83+GT_Spot!K83+Bawana_NG!K83+Bawana_RLNG!K83+Bawana_Spot!K83</f>
        <v>5.0599999999999996</v>
      </c>
      <c r="I83" s="197">
        <f>PPCL_NG!R83+PPCL_Spot!R83+GT_NG!R83+GT_Spot!R83+Bawana_NG!R83+Bawana_RLNG!R83+Bawana_Spot!R83</f>
        <v>5.0599999999999996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60.3</v>
      </c>
      <c r="O83" s="197">
        <f>PPCL_NG!T83+PPCL_Spot!T83+GT_NG!T83+GT_Spot!T83+Bawana_NG!T83+Bawana_RLNG!T83+Bawana_Spot!T83</f>
        <v>60.3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86.3</v>
      </c>
      <c r="C84" s="197">
        <f>PPCL_NG!P84+PPCL_Spot!P84+GT_NG!P84+GT_Spot!P84+Bawana_NG!P84+Bawana_RLNG!P84+Bawana_Spot!P84</f>
        <v>86.3</v>
      </c>
      <c r="D84" s="198">
        <f t="shared" si="6"/>
        <v>0</v>
      </c>
      <c r="E84" s="197">
        <f>PPCL_NG!J84+PPCL_Spot!J84+GT_NG!J84+GT_Spot!J84+Bawana_NG!J84+Bawana_RLNG!J84+Bawana_Spot!J84</f>
        <v>49.9</v>
      </c>
      <c r="F84" s="197">
        <f>PPCL_NG!Q84+PPCL_Spot!Q84+GT_NG!Q84+GT_Spot!Q84+Bawana_NG!Q84+Bawana_RLNG!Q84+Bawana_Spot!Q84</f>
        <v>49.9</v>
      </c>
      <c r="G84" s="198">
        <f t="shared" si="7"/>
        <v>0</v>
      </c>
      <c r="H84" s="197">
        <f>PPCL_NG!K84+PPCL_Spot!K84+GT_NG!K84+GT_Spot!K84+Bawana_NG!K84+Bawana_RLNG!K84+Bawana_Spot!K84</f>
        <v>5.0599999999999996</v>
      </c>
      <c r="I84" s="197">
        <f>PPCL_NG!R84+PPCL_Spot!R84+GT_NG!R84+GT_Spot!R84+Bawana_NG!R84+Bawana_RLNG!R84+Bawana_Spot!R84</f>
        <v>5.0599999999999996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60.3</v>
      </c>
      <c r="O84" s="197">
        <f>PPCL_NG!T84+PPCL_Spot!T84+GT_NG!T84+GT_Spot!T84+Bawana_NG!T84+Bawana_RLNG!T84+Bawana_Spot!T84</f>
        <v>60.3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86.3</v>
      </c>
      <c r="C85" s="197">
        <f>PPCL_NG!P85+PPCL_Spot!P85+GT_NG!P85+GT_Spot!P85+Bawana_NG!P85+Bawana_RLNG!P85+Bawana_Spot!P85</f>
        <v>86.3</v>
      </c>
      <c r="D85" s="198">
        <f t="shared" si="6"/>
        <v>0</v>
      </c>
      <c r="E85" s="197">
        <f>PPCL_NG!J85+PPCL_Spot!J85+GT_NG!J85+GT_Spot!J85+Bawana_NG!J85+Bawana_RLNG!J85+Bawana_Spot!J85</f>
        <v>49.9</v>
      </c>
      <c r="F85" s="197">
        <f>PPCL_NG!Q85+PPCL_Spot!Q85+GT_NG!Q85+GT_Spot!Q85+Bawana_NG!Q85+Bawana_RLNG!Q85+Bawana_Spot!Q85</f>
        <v>49.9</v>
      </c>
      <c r="G85" s="198">
        <f t="shared" si="7"/>
        <v>0</v>
      </c>
      <c r="H85" s="197">
        <f>PPCL_NG!K85+PPCL_Spot!K85+GT_NG!K85+GT_Spot!K85+Bawana_NG!K85+Bawana_RLNG!K85+Bawana_Spot!K85</f>
        <v>5.0599999999999996</v>
      </c>
      <c r="I85" s="197">
        <f>PPCL_NG!R85+PPCL_Spot!R85+GT_NG!R85+GT_Spot!R85+Bawana_NG!R85+Bawana_RLNG!R85+Bawana_Spot!R85</f>
        <v>5.0599999999999996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60.3</v>
      </c>
      <c r="O85" s="197">
        <f>PPCL_NG!T85+PPCL_Spot!T85+GT_NG!T85+GT_Spot!T85+Bawana_NG!T85+Bawana_RLNG!T85+Bawana_Spot!T85</f>
        <v>60.3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86.3</v>
      </c>
      <c r="C86" s="197">
        <f>PPCL_NG!P86+PPCL_Spot!P86+GT_NG!P86+GT_Spot!P86+Bawana_NG!P86+Bawana_RLNG!P86+Bawana_Spot!P86</f>
        <v>86.3</v>
      </c>
      <c r="D86" s="198">
        <f t="shared" si="6"/>
        <v>0</v>
      </c>
      <c r="E86" s="197">
        <f>PPCL_NG!J86+PPCL_Spot!J86+GT_NG!J86+GT_Spot!J86+Bawana_NG!J86+Bawana_RLNG!J86+Bawana_Spot!J86</f>
        <v>49.9</v>
      </c>
      <c r="F86" s="197">
        <f>PPCL_NG!Q86+PPCL_Spot!Q86+GT_NG!Q86+GT_Spot!Q86+Bawana_NG!Q86+Bawana_RLNG!Q86+Bawana_Spot!Q86</f>
        <v>49.9</v>
      </c>
      <c r="G86" s="198">
        <f t="shared" si="7"/>
        <v>0</v>
      </c>
      <c r="H86" s="197">
        <f>PPCL_NG!K86+PPCL_Spot!K86+GT_NG!K86+GT_Spot!K86+Bawana_NG!K86+Bawana_RLNG!K86+Bawana_Spot!K86</f>
        <v>5.0599999999999996</v>
      </c>
      <c r="I86" s="197">
        <f>PPCL_NG!R86+PPCL_Spot!R86+GT_NG!R86+GT_Spot!R86+Bawana_NG!R86+Bawana_RLNG!R86+Bawana_Spot!R86</f>
        <v>5.0599999999999996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60.3</v>
      </c>
      <c r="O86" s="197">
        <f>PPCL_NG!T86+PPCL_Spot!T86+GT_NG!T86+GT_Spot!T86+Bawana_NG!T86+Bawana_RLNG!T86+Bawana_Spot!T86</f>
        <v>60.3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86.3</v>
      </c>
      <c r="C87" s="197">
        <f>PPCL_NG!P87+PPCL_Spot!P87+GT_NG!P87+GT_Spot!P87+Bawana_NG!P87+Bawana_RLNG!P87+Bawana_Spot!P87</f>
        <v>86.3</v>
      </c>
      <c r="D87" s="198">
        <f t="shared" si="6"/>
        <v>0</v>
      </c>
      <c r="E87" s="197">
        <f>PPCL_NG!J87+PPCL_Spot!J87+GT_NG!J87+GT_Spot!J87+Bawana_NG!J87+Bawana_RLNG!J87+Bawana_Spot!J87</f>
        <v>49.9</v>
      </c>
      <c r="F87" s="197">
        <f>PPCL_NG!Q87+PPCL_Spot!Q87+GT_NG!Q87+GT_Spot!Q87+Bawana_NG!Q87+Bawana_RLNG!Q87+Bawana_Spot!Q87</f>
        <v>49.9</v>
      </c>
      <c r="G87" s="198">
        <f t="shared" si="7"/>
        <v>0</v>
      </c>
      <c r="H87" s="197">
        <f>PPCL_NG!K87+PPCL_Spot!K87+GT_NG!K87+GT_Spot!K87+Bawana_NG!K87+Bawana_RLNG!K87+Bawana_Spot!K87</f>
        <v>5.0599999999999996</v>
      </c>
      <c r="I87" s="197">
        <f>PPCL_NG!R87+PPCL_Spot!R87+GT_NG!R87+GT_Spot!R87+Bawana_NG!R87+Bawana_RLNG!R87+Bawana_Spot!R87</f>
        <v>5.0599999999999996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60.3</v>
      </c>
      <c r="O87" s="197">
        <f>PPCL_NG!T87+PPCL_Spot!T87+GT_NG!T87+GT_Spot!T87+Bawana_NG!T87+Bawana_RLNG!T87+Bawana_Spot!T87</f>
        <v>60.3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86.3</v>
      </c>
      <c r="C88" s="197">
        <f>PPCL_NG!P88+PPCL_Spot!P88+GT_NG!P88+GT_Spot!P88+Bawana_NG!P88+Bawana_RLNG!P88+Bawana_Spot!P88</f>
        <v>86.3</v>
      </c>
      <c r="D88" s="198">
        <f t="shared" si="6"/>
        <v>0</v>
      </c>
      <c r="E88" s="197">
        <f>PPCL_NG!J88+PPCL_Spot!J88+GT_NG!J88+GT_Spot!J88+Bawana_NG!J88+Bawana_RLNG!J88+Bawana_Spot!J88</f>
        <v>49.9</v>
      </c>
      <c r="F88" s="197">
        <f>PPCL_NG!Q88+PPCL_Spot!Q88+GT_NG!Q88+GT_Spot!Q88+Bawana_NG!Q88+Bawana_RLNG!Q88+Bawana_Spot!Q88</f>
        <v>49.9</v>
      </c>
      <c r="G88" s="198">
        <f t="shared" si="7"/>
        <v>0</v>
      </c>
      <c r="H88" s="197">
        <f>PPCL_NG!K88+PPCL_Spot!K88+GT_NG!K88+GT_Spot!K88+Bawana_NG!K88+Bawana_RLNG!K88+Bawana_Spot!K88</f>
        <v>5.0599999999999996</v>
      </c>
      <c r="I88" s="197">
        <f>PPCL_NG!R88+PPCL_Spot!R88+GT_NG!R88+GT_Spot!R88+Bawana_NG!R88+Bawana_RLNG!R88+Bawana_Spot!R88</f>
        <v>5.0599999999999996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60.3</v>
      </c>
      <c r="O88" s="197">
        <f>PPCL_NG!T88+PPCL_Spot!T88+GT_NG!T88+GT_Spot!T88+Bawana_NG!T88+Bawana_RLNG!T88+Bawana_Spot!T88</f>
        <v>60.3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86.3</v>
      </c>
      <c r="C89" s="197">
        <f>PPCL_NG!P89+PPCL_Spot!P89+GT_NG!P89+GT_Spot!P89+Bawana_NG!P89+Bawana_RLNG!P89+Bawana_Spot!P89</f>
        <v>86.3</v>
      </c>
      <c r="D89" s="198">
        <f t="shared" si="6"/>
        <v>0</v>
      </c>
      <c r="E89" s="197">
        <f>PPCL_NG!J89+PPCL_Spot!J89+GT_NG!J89+GT_Spot!J89+Bawana_NG!J89+Bawana_RLNG!J89+Bawana_Spot!J89</f>
        <v>49.9</v>
      </c>
      <c r="F89" s="197">
        <f>PPCL_NG!Q89+PPCL_Spot!Q89+GT_NG!Q89+GT_Spot!Q89+Bawana_NG!Q89+Bawana_RLNG!Q89+Bawana_Spot!Q89</f>
        <v>49.9</v>
      </c>
      <c r="G89" s="198">
        <f t="shared" si="7"/>
        <v>0</v>
      </c>
      <c r="H89" s="197">
        <f>PPCL_NG!K89+PPCL_Spot!K89+GT_NG!K89+GT_Spot!K89+Bawana_NG!K89+Bawana_RLNG!K89+Bawana_Spot!K89</f>
        <v>5.0599999999999996</v>
      </c>
      <c r="I89" s="197">
        <f>PPCL_NG!R89+PPCL_Spot!R89+GT_NG!R89+GT_Spot!R89+Bawana_NG!R89+Bawana_RLNG!R89+Bawana_Spot!R89</f>
        <v>5.0599999999999996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60.3</v>
      </c>
      <c r="O89" s="197">
        <f>PPCL_NG!T89+PPCL_Spot!T89+GT_NG!T89+GT_Spot!T89+Bawana_NG!T89+Bawana_RLNG!T89+Bawana_Spot!T89</f>
        <v>60.3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86.3</v>
      </c>
      <c r="C90" s="197">
        <f>PPCL_NG!P90+PPCL_Spot!P90+GT_NG!P90+GT_Spot!P90+Bawana_NG!P90+Bawana_RLNG!P90+Bawana_Spot!P90</f>
        <v>86.3</v>
      </c>
      <c r="D90" s="198">
        <f t="shared" si="6"/>
        <v>0</v>
      </c>
      <c r="E90" s="197">
        <f>PPCL_NG!J90+PPCL_Spot!J90+GT_NG!J90+GT_Spot!J90+Bawana_NG!J90+Bawana_RLNG!J90+Bawana_Spot!J90</f>
        <v>49.9</v>
      </c>
      <c r="F90" s="197">
        <f>PPCL_NG!Q90+PPCL_Spot!Q90+GT_NG!Q90+GT_Spot!Q90+Bawana_NG!Q90+Bawana_RLNG!Q90+Bawana_Spot!Q90</f>
        <v>49.9</v>
      </c>
      <c r="G90" s="198">
        <f t="shared" si="7"/>
        <v>0</v>
      </c>
      <c r="H90" s="197">
        <f>PPCL_NG!K90+PPCL_Spot!K90+GT_NG!K90+GT_Spot!K90+Bawana_NG!K90+Bawana_RLNG!K90+Bawana_Spot!K90</f>
        <v>5.0599999999999996</v>
      </c>
      <c r="I90" s="197">
        <f>PPCL_NG!R90+PPCL_Spot!R90+GT_NG!R90+GT_Spot!R90+Bawana_NG!R90+Bawana_RLNG!R90+Bawana_Spot!R90</f>
        <v>5.0599999999999996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60.3</v>
      </c>
      <c r="O90" s="197">
        <f>PPCL_NG!T90+PPCL_Spot!T90+GT_NG!T90+GT_Spot!T90+Bawana_NG!T90+Bawana_RLNG!T90+Bawana_Spot!T90</f>
        <v>60.3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86.3</v>
      </c>
      <c r="C91" s="197">
        <f>PPCL_NG!P91+PPCL_Spot!P91+GT_NG!P91+GT_Spot!P91+Bawana_NG!P91+Bawana_RLNG!P91+Bawana_Spot!P91</f>
        <v>86.3</v>
      </c>
      <c r="D91" s="198">
        <f t="shared" si="6"/>
        <v>0</v>
      </c>
      <c r="E91" s="197">
        <f>PPCL_NG!J91+PPCL_Spot!J91+GT_NG!J91+GT_Spot!J91+Bawana_NG!J91+Bawana_RLNG!J91+Bawana_Spot!J91</f>
        <v>49.9</v>
      </c>
      <c r="F91" s="197">
        <f>PPCL_NG!Q91+PPCL_Spot!Q91+GT_NG!Q91+GT_Spot!Q91+Bawana_NG!Q91+Bawana_RLNG!Q91+Bawana_Spot!Q91</f>
        <v>49.9</v>
      </c>
      <c r="G91" s="198">
        <f t="shared" si="7"/>
        <v>0</v>
      </c>
      <c r="H91" s="197">
        <f>PPCL_NG!K91+PPCL_Spot!K91+GT_NG!K91+GT_Spot!K91+Bawana_NG!K91+Bawana_RLNG!K91+Bawana_Spot!K91</f>
        <v>5.0599999999999996</v>
      </c>
      <c r="I91" s="197">
        <f>PPCL_NG!R91+PPCL_Spot!R91+GT_NG!R91+GT_Spot!R91+Bawana_NG!R91+Bawana_RLNG!R91+Bawana_Spot!R91</f>
        <v>5.0599999999999996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60.3</v>
      </c>
      <c r="O91" s="197">
        <f>PPCL_NG!T91+PPCL_Spot!T91+GT_NG!T91+GT_Spot!T91+Bawana_NG!T91+Bawana_RLNG!T91+Bawana_Spot!T91</f>
        <v>60.3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86.3</v>
      </c>
      <c r="C92" s="197">
        <f>PPCL_NG!P92+PPCL_Spot!P92+GT_NG!P92+GT_Spot!P92+Bawana_NG!P92+Bawana_RLNG!P92+Bawana_Spot!P92</f>
        <v>86.3</v>
      </c>
      <c r="D92" s="198">
        <f t="shared" si="6"/>
        <v>0</v>
      </c>
      <c r="E92" s="197">
        <f>PPCL_NG!J92+PPCL_Spot!J92+GT_NG!J92+GT_Spot!J92+Bawana_NG!J92+Bawana_RLNG!J92+Bawana_Spot!J92</f>
        <v>49.9</v>
      </c>
      <c r="F92" s="197">
        <f>PPCL_NG!Q92+PPCL_Spot!Q92+GT_NG!Q92+GT_Spot!Q92+Bawana_NG!Q92+Bawana_RLNG!Q92+Bawana_Spot!Q92</f>
        <v>49.9</v>
      </c>
      <c r="G92" s="198">
        <f t="shared" si="7"/>
        <v>0</v>
      </c>
      <c r="H92" s="197">
        <f>PPCL_NG!K92+PPCL_Spot!K92+GT_NG!K92+GT_Spot!K92+Bawana_NG!K92+Bawana_RLNG!K92+Bawana_Spot!K92</f>
        <v>5.0599999999999996</v>
      </c>
      <c r="I92" s="197">
        <f>PPCL_NG!R92+PPCL_Spot!R92+GT_NG!R92+GT_Spot!R92+Bawana_NG!R92+Bawana_RLNG!R92+Bawana_Spot!R92</f>
        <v>5.0599999999999996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60.3</v>
      </c>
      <c r="O92" s="197">
        <f>PPCL_NG!T92+PPCL_Spot!T92+GT_NG!T92+GT_Spot!T92+Bawana_NG!T92+Bawana_RLNG!T92+Bawana_Spot!T92</f>
        <v>60.3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86.3</v>
      </c>
      <c r="C93" s="197">
        <f>PPCL_NG!P93+PPCL_Spot!P93+GT_NG!P93+GT_Spot!P93+Bawana_NG!P93+Bawana_RLNG!P93+Bawana_Spot!P93</f>
        <v>86.3</v>
      </c>
      <c r="D93" s="198">
        <f t="shared" si="6"/>
        <v>0</v>
      </c>
      <c r="E93" s="197">
        <f>PPCL_NG!J93+PPCL_Spot!J93+GT_NG!J93+GT_Spot!J93+Bawana_NG!J93+Bawana_RLNG!J93+Bawana_Spot!J93</f>
        <v>49.9</v>
      </c>
      <c r="F93" s="197">
        <f>PPCL_NG!Q93+PPCL_Spot!Q93+GT_NG!Q93+GT_Spot!Q93+Bawana_NG!Q93+Bawana_RLNG!Q93+Bawana_Spot!Q93</f>
        <v>49.9</v>
      </c>
      <c r="G93" s="198">
        <f t="shared" si="7"/>
        <v>0</v>
      </c>
      <c r="H93" s="197">
        <f>PPCL_NG!K93+PPCL_Spot!K93+GT_NG!K93+GT_Spot!K93+Bawana_NG!K93+Bawana_RLNG!K93+Bawana_Spot!K93</f>
        <v>5.0599999999999996</v>
      </c>
      <c r="I93" s="197">
        <f>PPCL_NG!R93+PPCL_Spot!R93+GT_NG!R93+GT_Spot!R93+Bawana_NG!R93+Bawana_RLNG!R93+Bawana_Spot!R93</f>
        <v>5.0599999999999996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60.3</v>
      </c>
      <c r="O93" s="197">
        <f>PPCL_NG!T93+PPCL_Spot!T93+GT_NG!T93+GT_Spot!T93+Bawana_NG!T93+Bawana_RLNG!T93+Bawana_Spot!T93</f>
        <v>60.3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86.3</v>
      </c>
      <c r="C94" s="197">
        <f>PPCL_NG!P94+PPCL_Spot!P94+GT_NG!P94+GT_Spot!P94+Bawana_NG!P94+Bawana_RLNG!P94+Bawana_Spot!P94</f>
        <v>86.3</v>
      </c>
      <c r="D94" s="198">
        <f t="shared" si="6"/>
        <v>0</v>
      </c>
      <c r="E94" s="197">
        <f>PPCL_NG!J94+PPCL_Spot!J94+GT_NG!J94+GT_Spot!J94+Bawana_NG!J94+Bawana_RLNG!J94+Bawana_Spot!J94</f>
        <v>49.9</v>
      </c>
      <c r="F94" s="197">
        <f>PPCL_NG!Q94+PPCL_Spot!Q94+GT_NG!Q94+GT_Spot!Q94+Bawana_NG!Q94+Bawana_RLNG!Q94+Bawana_Spot!Q94</f>
        <v>49.9</v>
      </c>
      <c r="G94" s="198">
        <f t="shared" si="7"/>
        <v>0</v>
      </c>
      <c r="H94" s="197">
        <f>PPCL_NG!K94+PPCL_Spot!K94+GT_NG!K94+GT_Spot!K94+Bawana_NG!K94+Bawana_RLNG!K94+Bawana_Spot!K94</f>
        <v>5.0599999999999996</v>
      </c>
      <c r="I94" s="197">
        <f>PPCL_NG!R94+PPCL_Spot!R94+GT_NG!R94+GT_Spot!R94+Bawana_NG!R94+Bawana_RLNG!R94+Bawana_Spot!R94</f>
        <v>5.0599999999999996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60.3</v>
      </c>
      <c r="O94" s="197">
        <f>PPCL_NG!T94+PPCL_Spot!T94+GT_NG!T94+GT_Spot!T94+Bawana_NG!T94+Bawana_RLNG!T94+Bawana_Spot!T94</f>
        <v>60.3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86.3</v>
      </c>
      <c r="C95" s="197">
        <f>PPCL_NG!P95+PPCL_Spot!P95+GT_NG!P95+GT_Spot!P95+Bawana_NG!P95+Bawana_RLNG!P95+Bawana_Spot!P95</f>
        <v>86.3</v>
      </c>
      <c r="D95" s="198">
        <f t="shared" si="6"/>
        <v>0</v>
      </c>
      <c r="E95" s="197">
        <f>PPCL_NG!J95+PPCL_Spot!J95+GT_NG!J95+GT_Spot!J95+Bawana_NG!J95+Bawana_RLNG!J95+Bawana_Spot!J95</f>
        <v>49.9</v>
      </c>
      <c r="F95" s="197">
        <f>PPCL_NG!Q95+PPCL_Spot!Q95+GT_NG!Q95+GT_Spot!Q95+Bawana_NG!Q95+Bawana_RLNG!Q95+Bawana_Spot!Q95</f>
        <v>49.9</v>
      </c>
      <c r="G95" s="198">
        <f t="shared" si="7"/>
        <v>0</v>
      </c>
      <c r="H95" s="197">
        <f>PPCL_NG!K95+PPCL_Spot!K95+GT_NG!K95+GT_Spot!K95+Bawana_NG!K95+Bawana_RLNG!K95+Bawana_Spot!K95</f>
        <v>5.0599999999999996</v>
      </c>
      <c r="I95" s="197">
        <f>PPCL_NG!R95+PPCL_Spot!R95+GT_NG!R95+GT_Spot!R95+Bawana_NG!R95+Bawana_RLNG!R95+Bawana_Spot!R95</f>
        <v>5.0599999999999996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60.3</v>
      </c>
      <c r="O95" s="197">
        <f>PPCL_NG!T95+PPCL_Spot!T95+GT_NG!T95+GT_Spot!T95+Bawana_NG!T95+Bawana_RLNG!T95+Bawana_Spot!T95</f>
        <v>60.3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86.3</v>
      </c>
      <c r="C96" s="197">
        <f>PPCL_NG!P96+PPCL_Spot!P96+GT_NG!P96+GT_Spot!P96+Bawana_NG!P96+Bawana_RLNG!P96+Bawana_Spot!P96</f>
        <v>86.3</v>
      </c>
      <c r="D96" s="198">
        <f t="shared" si="6"/>
        <v>0</v>
      </c>
      <c r="E96" s="197">
        <f>PPCL_NG!J96+PPCL_Spot!J96+GT_NG!J96+GT_Spot!J96+Bawana_NG!J96+Bawana_RLNG!J96+Bawana_Spot!J96</f>
        <v>49.9</v>
      </c>
      <c r="F96" s="197">
        <f>PPCL_NG!Q96+PPCL_Spot!Q96+GT_NG!Q96+GT_Spot!Q96+Bawana_NG!Q96+Bawana_RLNG!Q96+Bawana_Spot!Q96</f>
        <v>49.9</v>
      </c>
      <c r="G96" s="198">
        <f t="shared" si="7"/>
        <v>0</v>
      </c>
      <c r="H96" s="197">
        <f>PPCL_NG!K96+PPCL_Spot!K96+GT_NG!K96+GT_Spot!K96+Bawana_NG!K96+Bawana_RLNG!K96+Bawana_Spot!K96</f>
        <v>5.0599999999999996</v>
      </c>
      <c r="I96" s="197">
        <f>PPCL_NG!R96+PPCL_Spot!R96+GT_NG!R96+GT_Spot!R96+Bawana_NG!R96+Bawana_RLNG!R96+Bawana_Spot!R96</f>
        <v>5.0599999999999996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60.3</v>
      </c>
      <c r="O96" s="197">
        <f>PPCL_NG!T96+PPCL_Spot!T96+GT_NG!T96+GT_Spot!T96+Bawana_NG!T96+Bawana_RLNG!T96+Bawana_Spot!T96</f>
        <v>60.3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86.3</v>
      </c>
      <c r="C97" s="197">
        <f>PPCL_NG!P97+PPCL_Spot!P97+GT_NG!P97+GT_Spot!P97+Bawana_NG!P97+Bawana_RLNG!P97+Bawana_Spot!P97</f>
        <v>86.3</v>
      </c>
      <c r="D97" s="198">
        <f t="shared" si="6"/>
        <v>0</v>
      </c>
      <c r="E97" s="197">
        <f>PPCL_NG!J97+PPCL_Spot!J97+GT_NG!J97+GT_Spot!J97+Bawana_NG!J97+Bawana_RLNG!J97+Bawana_Spot!J97</f>
        <v>49.9</v>
      </c>
      <c r="F97" s="197">
        <f>PPCL_NG!Q97+PPCL_Spot!Q97+GT_NG!Q97+GT_Spot!Q97+Bawana_NG!Q97+Bawana_RLNG!Q97+Bawana_Spot!Q97</f>
        <v>49.9</v>
      </c>
      <c r="G97" s="198">
        <f t="shared" si="7"/>
        <v>0</v>
      </c>
      <c r="H97" s="197">
        <f>PPCL_NG!K97+PPCL_Spot!K97+GT_NG!K97+GT_Spot!K97+Bawana_NG!K97+Bawana_RLNG!K97+Bawana_Spot!K97</f>
        <v>5.0599999999999996</v>
      </c>
      <c r="I97" s="197">
        <f>PPCL_NG!R97+PPCL_Spot!R97+GT_NG!R97+GT_Spot!R97+Bawana_NG!R97+Bawana_RLNG!R97+Bawana_Spot!R97</f>
        <v>5.0599999999999996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60.3</v>
      </c>
      <c r="O97" s="197">
        <f>PPCL_NG!T97+PPCL_Spot!T97+GT_NG!T97+GT_Spot!T97+Bawana_NG!T97+Bawana_RLNG!T97+Bawana_Spot!T97</f>
        <v>60.3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86.3</v>
      </c>
      <c r="C98" s="197">
        <f>PPCL_NG!P98+PPCL_Spot!P98+GT_NG!P98+GT_Spot!P98+Bawana_NG!P98+Bawana_RLNG!P98+Bawana_Spot!P98</f>
        <v>86.3</v>
      </c>
      <c r="D98" s="198">
        <f t="shared" si="6"/>
        <v>0</v>
      </c>
      <c r="E98" s="197">
        <f>PPCL_NG!J98+PPCL_Spot!J98+GT_NG!J98+GT_Spot!J98+Bawana_NG!J98+Bawana_RLNG!J98+Bawana_Spot!J98</f>
        <v>49.9</v>
      </c>
      <c r="F98" s="197">
        <f>PPCL_NG!Q98+PPCL_Spot!Q98+GT_NG!Q98+GT_Spot!Q98+Bawana_NG!Q98+Bawana_RLNG!Q98+Bawana_Spot!Q98</f>
        <v>49.9</v>
      </c>
      <c r="G98" s="198">
        <f t="shared" si="7"/>
        <v>0</v>
      </c>
      <c r="H98" s="197">
        <f>PPCL_NG!K98+PPCL_Spot!K98+GT_NG!K98+GT_Spot!K98+Bawana_NG!K98+Bawana_RLNG!K98+Bawana_Spot!K98</f>
        <v>5.0599999999999996</v>
      </c>
      <c r="I98" s="197">
        <f>PPCL_NG!R98+PPCL_Spot!R98+GT_NG!R98+GT_Spot!R98+Bawana_NG!R98+Bawana_RLNG!R98+Bawana_Spot!R98</f>
        <v>5.0599999999999996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60.3</v>
      </c>
      <c r="O98" s="197">
        <f>PPCL_NG!T98+PPCL_Spot!T98+GT_NG!T98+GT_Spot!T98+Bawana_NG!T98+Bawana_RLNG!T98+Bawana_Spot!T98</f>
        <v>60.3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2.0575550000000007</v>
      </c>
      <c r="C99" s="197">
        <f>PPCL_NG!P99+PPCL_Spot!P99+GT_NG!P99+GT_Spot!P99+Bawana_NG!P99+Bawana_RLNG!P99+Bawana_Spot!P99</f>
        <v>2.0575607335987782</v>
      </c>
      <c r="D99" s="198">
        <f t="shared" si="6"/>
        <v>-5.7335987775353203E-6</v>
      </c>
      <c r="E99" s="197">
        <f>PPCL_NG!J99+PPCL_Spot!J99+GT_NG!J99+GT_Spot!J99+Bawana_NG!J99+Bawana_RLNG!J99+Bawana_Spot!J99</f>
        <v>1.1773874999999991</v>
      </c>
      <c r="F99" s="197">
        <f>PPCL_NG!Q99+PPCL_Spot!Q99+GT_NG!Q99+GT_Spot!Q99+Bawana_NG!Q99+Bawana_RLNG!Q99+Bawana_Spot!Q99</f>
        <v>1.1773908154312691</v>
      </c>
      <c r="G99" s="198">
        <f t="shared" si="7"/>
        <v>-3.3154312699679167E-6</v>
      </c>
      <c r="H99" s="197">
        <f>PPCL_NG!K99+PPCL_Spot!K99+GT_NG!K99+GT_Spot!K99+Bawana_NG!K99+Bawana_RLNG!K99+Bawana_Spot!K99</f>
        <v>0.12063000000000003</v>
      </c>
      <c r="I99" s="197">
        <f>PPCL_NG!R99+PPCL_Spot!R99+GT_NG!R99+GT_Spot!R99+Bawana_NG!R99+Bawana_RLNG!R99+Bawana_Spot!R99</f>
        <v>0.12063034723829807</v>
      </c>
      <c r="J99" s="198">
        <f t="shared" si="8"/>
        <v>-3.472382980457267E-7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0.55200159729617093</v>
      </c>
      <c r="M99" s="198">
        <f t="shared" si="9"/>
        <v>-1.5972961708854427E-6</v>
      </c>
      <c r="N99" s="197">
        <f>PPCL_NG!M99+PPCL_Spot!M99+GT_NG!M99+GT_Spot!M99+Bawana_NG!M99+Bawana_RLNG!M99+Bawana_Spot!M99</f>
        <v>1.4757825000000007</v>
      </c>
      <c r="O99" s="197">
        <f>PPCL_NG!T99+PPCL_Spot!T99+GT_NG!T99+GT_Spot!T99+Bawana_NG!T99+Bawana_RLNG!T99+Bawana_Spot!T99</f>
        <v>1.475786506435484</v>
      </c>
      <c r="P99" s="198">
        <f t="shared" si="10"/>
        <v>-4.0064354833724281E-6</v>
      </c>
      <c r="Q99" s="198">
        <f t="shared" si="11"/>
        <v>-1.4999999999806835E-5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2024-03-21T07:52:02Z</dcterms:modified>
</cp:coreProperties>
</file>